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omelogistique63-my.sharepoint.com/personal/apr-contact_apr-europe_com/Documents/Bureau/"/>
    </mc:Choice>
  </mc:AlternateContent>
  <xr:revisionPtr revIDLastSave="12" documentId="8_{6A950964-37A4-4B97-B9EF-D6532AE5583E}" xr6:coauthVersionLast="47" xr6:coauthVersionMax="47" xr10:uidLastSave="{02B4FDF0-106A-4901-A267-564A0EF8727B}"/>
  <bookViews>
    <workbookView xWindow="-120" yWindow="-120" windowWidth="29040" windowHeight="15840" xr2:uid="{00000000-000D-0000-FFFF-FFFF00000000}"/>
  </bookViews>
  <sheets>
    <sheet name="Feuil1" sheetId="2" r:id="rId1"/>
  </sheets>
  <definedNames>
    <definedName name="_xlnm.Print_Area" localSheetId="0">Feuil1!$B$1:$I$90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2" l="1"/>
  <c r="E66" i="2"/>
  <c r="E65" i="2"/>
  <c r="E63" i="2"/>
  <c r="E55" i="2"/>
  <c r="E56" i="2"/>
  <c r="E57" i="2"/>
  <c r="E58" i="2"/>
  <c r="E59" i="2"/>
  <c r="E60" i="2"/>
  <c r="E54" i="2"/>
  <c r="E43" i="2"/>
  <c r="E44" i="2"/>
  <c r="E45" i="2"/>
  <c r="E46" i="2"/>
  <c r="E47" i="2"/>
  <c r="E48" i="2"/>
  <c r="E49" i="2"/>
  <c r="E50" i="2"/>
  <c r="E51" i="2"/>
  <c r="E52" i="2"/>
  <c r="E42" i="2"/>
  <c r="E38" i="2"/>
  <c r="E39" i="2"/>
  <c r="E40" i="2"/>
  <c r="E37" i="2"/>
  <c r="E30" i="2"/>
  <c r="E31" i="2"/>
  <c r="E32" i="2"/>
  <c r="E33" i="2"/>
  <c r="E34" i="2"/>
  <c r="E35" i="2"/>
  <c r="E20" i="2"/>
  <c r="E19" i="2"/>
  <c r="H55" i="2"/>
  <c r="H30" i="2"/>
  <c r="H33" i="2"/>
  <c r="H32" i="2"/>
  <c r="H66" i="2"/>
  <c r="H65" i="2"/>
  <c r="H63" i="2"/>
  <c r="H62" i="2"/>
  <c r="H60" i="2"/>
  <c r="H59" i="2"/>
  <c r="H58" i="2"/>
  <c r="H57" i="2"/>
  <c r="H56" i="2"/>
  <c r="H54" i="2"/>
  <c r="H52" i="2"/>
  <c r="H46" i="2"/>
  <c r="H47" i="2"/>
  <c r="H48" i="2"/>
  <c r="H49" i="2"/>
  <c r="H50" i="2"/>
  <c r="H51" i="2"/>
  <c r="H45" i="2"/>
  <c r="H44" i="2"/>
  <c r="H43" i="2"/>
  <c r="H42" i="2"/>
  <c r="H40" i="2"/>
  <c r="H39" i="2"/>
  <c r="H38" i="2"/>
  <c r="H37" i="2"/>
  <c r="H34" i="2"/>
  <c r="H35" i="2"/>
  <c r="H31" i="2"/>
  <c r="H29" i="2"/>
  <c r="H27" i="2"/>
  <c r="H21" i="2"/>
  <c r="H22" i="2"/>
  <c r="H23" i="2"/>
  <c r="H24" i="2"/>
  <c r="H25" i="2"/>
  <c r="H26" i="2"/>
  <c r="H20" i="2"/>
  <c r="H19" i="2"/>
  <c r="G69" i="2"/>
  <c r="H69" i="2" l="1"/>
  <c r="E27" i="2" l="1"/>
  <c r="E26" i="2"/>
  <c r="E25" i="2"/>
  <c r="E24" i="2"/>
  <c r="E23" i="2"/>
  <c r="E22" i="2"/>
  <c r="E21" i="2"/>
  <c r="E29" i="2"/>
</calcChain>
</file>

<file path=xl/sharedStrings.xml><?xml version="1.0" encoding="utf-8"?>
<sst xmlns="http://schemas.openxmlformats.org/spreadsheetml/2006/main" count="148" uniqueCount="88">
  <si>
    <t>Distributeur:</t>
  </si>
  <si>
    <t>ULTIMATE CUP 2026</t>
  </si>
  <si>
    <t>Adresse de facturation / Invoicing address</t>
  </si>
  <si>
    <t>Date :</t>
  </si>
  <si>
    <t>Nom / Last Name:</t>
  </si>
  <si>
    <t>Prénom / First Name:</t>
  </si>
  <si>
    <t>Société / Company:</t>
  </si>
  <si>
    <t>Rue / Street :</t>
  </si>
  <si>
    <t>Zip Code / Code Postal :</t>
  </si>
  <si>
    <t>Ville / City :</t>
  </si>
  <si>
    <t xml:space="preserve"> Pays / Country:</t>
  </si>
  <si>
    <t>Tel / Phone :</t>
  </si>
  <si>
    <t>e-mail :</t>
  </si>
  <si>
    <t>TVA / VAT  N°:</t>
  </si>
  <si>
    <t>Dimension / Size</t>
  </si>
  <si>
    <t>Type</t>
  </si>
  <si>
    <t>Reference</t>
  </si>
  <si>
    <t>Tarif HT/ price</t>
  </si>
  <si>
    <t>TTC</t>
  </si>
  <si>
    <t>Qté / Qty</t>
  </si>
  <si>
    <t>Total</t>
  </si>
  <si>
    <t>200/60 R 17</t>
  </si>
  <si>
    <t>120/70 ZR 17 (58W)</t>
  </si>
  <si>
    <t>ULTIMATE 700 CUP</t>
  </si>
  <si>
    <t>180/55 ZR 17 (75W)</t>
  </si>
  <si>
    <t>PLUIE TOUTE CATEGORIE</t>
  </si>
  <si>
    <t>12/60 R 17</t>
  </si>
  <si>
    <t>19/69 R17</t>
  </si>
  <si>
    <t>* jusqu'à épuisement du stock</t>
  </si>
  <si>
    <t>**SUR COMMANDE UNIQUEMENT</t>
  </si>
  <si>
    <t>Pour toutes autres dimensions OU cran de gomme ==&gt; veuillez nous contacter</t>
  </si>
  <si>
    <t>TOTAL TTC</t>
  </si>
  <si>
    <t>Total TTC</t>
  </si>
  <si>
    <t>Les pneus neufs montés sur jantes ne seront ni repris, ni échangés. New tyres fitted on rims can not be returned.</t>
  </si>
  <si>
    <t>Circuit de livraison</t>
  </si>
  <si>
    <t xml:space="preserve">Adresse de livraison / Delivery Address </t>
  </si>
  <si>
    <t>Nom / Name :</t>
  </si>
  <si>
    <t>Prénom / First name :</t>
  </si>
  <si>
    <t>Postcode :</t>
  </si>
  <si>
    <t>Société / Company :</t>
  </si>
  <si>
    <t>Pays / Country :</t>
  </si>
  <si>
    <t>Contact Tel :</t>
  </si>
  <si>
    <t>Moyen de paiement / Payment method</t>
  </si>
  <si>
    <t>Par Virement / By Credit Transfer (nous contacter /contact us)</t>
  </si>
  <si>
    <t>By credit Card / Par carte de crédit</t>
  </si>
  <si>
    <t>Les chèques bancaires ne sont plus accéptés</t>
  </si>
  <si>
    <t>Card Number</t>
  </si>
  <si>
    <t>Holder name</t>
  </si>
  <si>
    <t>Exp Date</t>
  </si>
  <si>
    <t>Security code</t>
  </si>
  <si>
    <t xml:space="preserve">Auvergne Pneumatiques Racing
3 rue du Pavin, Parc Logistique de Ladoux
63360 Gerzat / France     
Tel : +33 (0) 473 242 424 </t>
  </si>
  <si>
    <t>Email :</t>
  </si>
  <si>
    <t>apr-contact@apr-europe.com</t>
  </si>
  <si>
    <t>Site:</t>
  </si>
  <si>
    <t>www.apr-europe.com</t>
  </si>
  <si>
    <t>POWER PERFORMANCE SLICK SOFT</t>
  </si>
  <si>
    <t>POWER PERFORMANCE SLICK MEDIUM</t>
  </si>
  <si>
    <t>POWER PERFORMANCE SLICK MEDIUM +</t>
  </si>
  <si>
    <t>POWER PERFORMANCE SLICK HARD</t>
  </si>
  <si>
    <t>031633</t>
  </si>
  <si>
    <t>POWER PERFORMANCE SLICK 24</t>
  </si>
  <si>
    <t xml:space="preserve">120/70 R 17 </t>
  </si>
  <si>
    <t xml:space="preserve">120/70 R 17  </t>
  </si>
  <si>
    <t xml:space="preserve">200/60 R 17  </t>
  </si>
  <si>
    <t xml:space="preserve">200/60 R 17 </t>
  </si>
  <si>
    <t xml:space="preserve">200/55 R 17  </t>
  </si>
  <si>
    <t>POWER PERFORMANCE SLICK MEDIUM/SOFT*</t>
  </si>
  <si>
    <t>POWER PERFORMANCE SLICK MEDIUM*</t>
  </si>
  <si>
    <t>POWER PERFORMANCE SLICK MEDIUM/SOFT +</t>
  </si>
  <si>
    <t>POWER PERFORMANCE SLICK MEDIUM/HARD +</t>
  </si>
  <si>
    <t>POWER PERFORMANCE SLICK MEDIUM/HARD*</t>
  </si>
  <si>
    <t xml:space="preserve">190/60 R 17  </t>
  </si>
  <si>
    <t xml:space="preserve">120/70 ZR 17 </t>
  </si>
  <si>
    <t>190/55 ZR 17</t>
  </si>
  <si>
    <t>POWER SLICK 2**</t>
  </si>
  <si>
    <t xml:space="preserve">200/55 ZR 17 </t>
  </si>
  <si>
    <t>POWER CUP 2</t>
  </si>
  <si>
    <t xml:space="preserve">POWER CUP 2 </t>
  </si>
  <si>
    <t>POWER RAIN</t>
  </si>
  <si>
    <t>POWER RAIN+</t>
  </si>
  <si>
    <t>630410</t>
  </si>
  <si>
    <t>POWER PERFORMANCE SLICK HARD 24**</t>
  </si>
  <si>
    <t>ULTIMATE  600 / ENDURANCE 600</t>
  </si>
  <si>
    <t>CHALLENGER  1000</t>
  </si>
  <si>
    <t>MASTER CUP 1000</t>
  </si>
  <si>
    <t>MASTER CUP 600</t>
  </si>
  <si>
    <t>HYPERSPORT / ENDURANCE SUPERBIKE &amp; PRODUCTION</t>
  </si>
  <si>
    <t>890610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</si>
</sst>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FFFF"/>
      <name val="Arial"/>
      <family val="2"/>
    </font>
    <font>
      <b/>
      <i/>
      <u/>
      <sz val="9"/>
      <color rgb="FFFFFFFF"/>
      <name val="Arial"/>
      <family val="2"/>
    </font>
    <font>
      <b/>
      <sz val="9"/>
      <name val="Arial"/>
      <family val="2"/>
    </font>
    <font>
      <b/>
      <i/>
      <sz val="18"/>
      <color rgb="FFFFFFFF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5B3D7"/>
        <bgColor indexed="64"/>
      </patternFill>
    </fill>
  </fills>
  <borders count="73">
    <border>
      <left/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FFFFFF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FFFFFF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rgb="FFFFFFFF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FFFFFF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79">
    <xf numFmtId="0" fontId="0" fillId="0" borderId="0" xfId="0"/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49" fontId="6" fillId="5" borderId="3" xfId="0" applyNumberFormat="1" applyFont="1" applyFill="1" applyBorder="1" applyProtection="1">
      <protection locked="0"/>
    </xf>
    <xf numFmtId="0" fontId="11" fillId="5" borderId="33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11" fillId="7" borderId="33" xfId="0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 applyProtection="1">
      <alignment horizontal="center" vertical="center"/>
      <protection locked="0"/>
    </xf>
    <xf numFmtId="0" fontId="11" fillId="8" borderId="31" xfId="0" applyFont="1" applyFill="1" applyBorder="1" applyAlignment="1" applyProtection="1">
      <alignment horizontal="center" vertical="center"/>
      <protection locked="0"/>
    </xf>
    <xf numFmtId="0" fontId="11" fillId="8" borderId="21" xfId="0" applyFont="1" applyFill="1" applyBorder="1" applyAlignment="1" applyProtection="1">
      <alignment horizontal="center" vertical="center"/>
      <protection locked="0"/>
    </xf>
    <xf numFmtId="0" fontId="11" fillId="9" borderId="21" xfId="0" applyFont="1" applyFill="1" applyBorder="1" applyAlignment="1" applyProtection="1">
      <alignment horizontal="center" vertical="center"/>
      <protection locked="0"/>
    </xf>
    <xf numFmtId="0" fontId="11" fillId="9" borderId="31" xfId="0" applyFont="1" applyFill="1" applyBorder="1" applyAlignment="1" applyProtection="1">
      <alignment horizontal="center" vertical="center"/>
      <protection locked="0"/>
    </xf>
    <xf numFmtId="165" fontId="6" fillId="5" borderId="54" xfId="1" applyNumberFormat="1" applyFont="1" applyFill="1" applyBorder="1" applyAlignment="1" applyProtection="1">
      <alignment horizontal="center" wrapText="1"/>
    </xf>
    <xf numFmtId="0" fontId="7" fillId="4" borderId="43" xfId="0" applyFont="1" applyFill="1" applyBorder="1"/>
    <xf numFmtId="165" fontId="6" fillId="5" borderId="0" xfId="0" applyNumberFormat="1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68" xfId="0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165" fontId="6" fillId="2" borderId="43" xfId="1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0" fontId="19" fillId="2" borderId="0" xfId="3" applyNumberFormat="1" applyFill="1" applyBorder="1" applyAlignment="1" applyProtection="1">
      <alignment vertical="center"/>
    </xf>
    <xf numFmtId="165" fontId="6" fillId="2" borderId="0" xfId="0" applyNumberFormat="1" applyFont="1" applyFill="1" applyAlignment="1">
      <alignment vertical="center"/>
    </xf>
    <xf numFmtId="165" fontId="6" fillId="2" borderId="29" xfId="0" applyNumberFormat="1" applyFont="1" applyFill="1" applyBorder="1" applyAlignment="1">
      <alignment vertical="center"/>
    </xf>
    <xf numFmtId="0" fontId="17" fillId="5" borderId="2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top"/>
    </xf>
    <xf numFmtId="0" fontId="16" fillId="5" borderId="29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right"/>
    </xf>
    <xf numFmtId="0" fontId="6" fillId="5" borderId="55" xfId="0" applyFont="1" applyFill="1" applyBorder="1"/>
    <xf numFmtId="0" fontId="15" fillId="5" borderId="57" xfId="0" applyFont="1" applyFill="1" applyBorder="1" applyAlignment="1">
      <alignment vertical="top"/>
    </xf>
    <xf numFmtId="0" fontId="17" fillId="5" borderId="57" xfId="0" applyFont="1" applyFill="1" applyBorder="1"/>
    <xf numFmtId="165" fontId="6" fillId="5" borderId="17" xfId="1" applyNumberFormat="1" applyFont="1" applyFill="1" applyBorder="1" applyAlignment="1" applyProtection="1">
      <alignment horizontal="center" wrapText="1"/>
    </xf>
    <xf numFmtId="0" fontId="6" fillId="5" borderId="17" xfId="0" applyFont="1" applyFill="1" applyBorder="1"/>
    <xf numFmtId="165" fontId="6" fillId="5" borderId="17" xfId="0" applyNumberFormat="1" applyFont="1" applyFill="1" applyBorder="1"/>
    <xf numFmtId="165" fontId="6" fillId="5" borderId="5" xfId="0" applyNumberFormat="1" applyFont="1" applyFill="1" applyBorder="1"/>
    <xf numFmtId="165" fontId="11" fillId="5" borderId="0" xfId="1" applyNumberFormat="1" applyFont="1" applyFill="1" applyBorder="1" applyAlignment="1" applyProtection="1">
      <alignment horizontal="center" wrapText="1"/>
    </xf>
    <xf numFmtId="165" fontId="6" fillId="4" borderId="0" xfId="1" applyNumberFormat="1" applyFont="1" applyFill="1" applyBorder="1" applyAlignment="1" applyProtection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6" fillId="5" borderId="58" xfId="0" applyFont="1" applyFill="1" applyBorder="1" applyAlignment="1">
      <alignment vertical="center"/>
    </xf>
    <xf numFmtId="0" fontId="6" fillId="5" borderId="34" xfId="0" applyFont="1" applyFill="1" applyBorder="1" applyAlignment="1">
      <alignment vertical="center"/>
    </xf>
    <xf numFmtId="49" fontId="6" fillId="5" borderId="34" xfId="0" applyNumberFormat="1" applyFont="1" applyFill="1" applyBorder="1" applyAlignment="1">
      <alignment vertical="center"/>
    </xf>
    <xf numFmtId="0" fontId="11" fillId="5" borderId="6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6" fillId="5" borderId="10" xfId="0" applyFont="1" applyFill="1" applyBorder="1"/>
    <xf numFmtId="0" fontId="6" fillId="5" borderId="59" xfId="0" applyFont="1" applyFill="1" applyBorder="1" applyAlignment="1">
      <alignment vertical="top"/>
    </xf>
    <xf numFmtId="0" fontId="17" fillId="5" borderId="0" xfId="0" applyFont="1" applyFill="1"/>
    <xf numFmtId="0" fontId="6" fillId="9" borderId="54" xfId="0" applyFont="1" applyFill="1" applyBorder="1" applyAlignment="1">
      <alignment vertical="center"/>
    </xf>
    <xf numFmtId="0" fontId="5" fillId="9" borderId="21" xfId="0" applyFont="1" applyFill="1" applyBorder="1" applyAlignment="1">
      <alignment vertical="center"/>
    </xf>
    <xf numFmtId="49" fontId="6" fillId="9" borderId="21" xfId="0" applyNumberFormat="1" applyFont="1" applyFill="1" applyBorder="1" applyAlignment="1">
      <alignment vertical="center"/>
    </xf>
    <xf numFmtId="0" fontId="6" fillId="9" borderId="49" xfId="0" applyFont="1" applyFill="1" applyBorder="1" applyAlignment="1">
      <alignment vertical="center"/>
    </xf>
    <xf numFmtId="0" fontId="5" fillId="9" borderId="31" xfId="0" applyFont="1" applyFill="1" applyBorder="1" applyAlignment="1">
      <alignment vertical="center"/>
    </xf>
    <xf numFmtId="49" fontId="6" fillId="9" borderId="31" xfId="0" applyNumberFormat="1" applyFont="1" applyFill="1" applyBorder="1" applyAlignment="1">
      <alignment vertical="center"/>
    </xf>
    <xf numFmtId="0" fontId="14" fillId="9" borderId="51" xfId="0" applyFont="1" applyFill="1" applyBorder="1" applyAlignment="1">
      <alignment horizontal="centerContinuous" vertical="center"/>
    </xf>
    <xf numFmtId="0" fontId="14" fillId="9" borderId="32" xfId="0" applyFont="1" applyFill="1" applyBorder="1" applyAlignment="1">
      <alignment horizontal="centerContinuous" vertical="center"/>
    </xf>
    <xf numFmtId="49" fontId="14" fillId="9" borderId="32" xfId="0" applyNumberFormat="1" applyFont="1" applyFill="1" applyBorder="1" applyAlignment="1">
      <alignment horizontal="centerContinuous" vertical="center"/>
    </xf>
    <xf numFmtId="0" fontId="7" fillId="9" borderId="32" xfId="0" applyFont="1" applyFill="1" applyBorder="1" applyAlignment="1">
      <alignment horizontal="centerContinuous" vertical="center"/>
    </xf>
    <xf numFmtId="165" fontId="7" fillId="9" borderId="20" xfId="2" applyNumberFormat="1" applyFont="1" applyFill="1" applyBorder="1" applyAlignment="1" applyProtection="1">
      <alignment horizontal="centerContinuous" vertical="center"/>
    </xf>
    <xf numFmtId="165" fontId="7" fillId="9" borderId="9" xfId="2" applyNumberFormat="1" applyFont="1" applyFill="1" applyBorder="1" applyAlignment="1" applyProtection="1">
      <alignment horizontal="centerContinuous" vertical="center"/>
    </xf>
    <xf numFmtId="0" fontId="6" fillId="8" borderId="54" xfId="0" applyFont="1" applyFill="1" applyBorder="1" applyAlignment="1">
      <alignment vertical="center"/>
    </xf>
    <xf numFmtId="0" fontId="5" fillId="8" borderId="21" xfId="0" applyFont="1" applyFill="1" applyBorder="1" applyAlignment="1">
      <alignment vertical="center"/>
    </xf>
    <xf numFmtId="49" fontId="6" fillId="8" borderId="21" xfId="0" applyNumberFormat="1" applyFont="1" applyFill="1" applyBorder="1" applyAlignment="1">
      <alignment vertical="center"/>
    </xf>
    <xf numFmtId="0" fontId="6" fillId="8" borderId="49" xfId="0" applyFont="1" applyFill="1" applyBorder="1" applyAlignment="1">
      <alignment vertical="center"/>
    </xf>
    <xf numFmtId="0" fontId="5" fillId="8" borderId="31" xfId="0" applyFont="1" applyFill="1" applyBorder="1" applyAlignment="1">
      <alignment vertical="center"/>
    </xf>
    <xf numFmtId="49" fontId="6" fillId="8" borderId="31" xfId="0" applyNumberFormat="1" applyFont="1" applyFill="1" applyBorder="1" applyAlignment="1">
      <alignment vertical="center"/>
    </xf>
    <xf numFmtId="0" fontId="14" fillId="6" borderId="56" xfId="0" applyFont="1" applyFill="1" applyBorder="1" applyAlignment="1">
      <alignment horizontal="centerContinuous" vertical="center"/>
    </xf>
    <xf numFmtId="0" fontId="6" fillId="6" borderId="51" xfId="0" applyFont="1" applyFill="1" applyBorder="1" applyAlignment="1">
      <alignment horizontal="centerContinuous" vertical="center"/>
    </xf>
    <xf numFmtId="49" fontId="6" fillId="6" borderId="32" xfId="0" applyNumberFormat="1" applyFont="1" applyFill="1" applyBorder="1" applyAlignment="1">
      <alignment horizontal="centerContinuous" vertical="center"/>
    </xf>
    <xf numFmtId="0" fontId="11" fillId="6" borderId="32" xfId="0" applyFont="1" applyFill="1" applyBorder="1" applyAlignment="1">
      <alignment horizontal="centerContinuous" vertical="center"/>
    </xf>
    <xf numFmtId="165" fontId="11" fillId="6" borderId="20" xfId="2" applyNumberFormat="1" applyFont="1" applyFill="1" applyBorder="1" applyAlignment="1" applyProtection="1">
      <alignment horizontal="centerContinuous" vertical="center"/>
    </xf>
    <xf numFmtId="165" fontId="11" fillId="6" borderId="9" xfId="2" applyNumberFormat="1" applyFont="1" applyFill="1" applyBorder="1" applyAlignment="1" applyProtection="1">
      <alignment horizontal="centerContinuous" vertical="center"/>
    </xf>
    <xf numFmtId="0" fontId="5" fillId="7" borderId="54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7" borderId="52" xfId="0" applyFont="1" applyFill="1" applyBorder="1" applyAlignment="1">
      <alignment vertical="center"/>
    </xf>
    <xf numFmtId="0" fontId="5" fillId="7" borderId="33" xfId="0" applyFont="1" applyFill="1" applyBorder="1" applyAlignment="1">
      <alignment vertical="center"/>
    </xf>
    <xf numFmtId="49" fontId="6" fillId="7" borderId="33" xfId="0" applyNumberFormat="1" applyFont="1" applyFill="1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33" xfId="0" applyFont="1" applyFill="1" applyBorder="1" applyAlignment="1">
      <alignment vertical="center"/>
    </xf>
    <xf numFmtId="49" fontId="6" fillId="5" borderId="33" xfId="0" applyNumberFormat="1" applyFont="1" applyFill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49" fontId="6" fillId="0" borderId="33" xfId="0" applyNumberFormat="1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49" fontId="6" fillId="0" borderId="66" xfId="0" applyNumberFormat="1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49" fontId="5" fillId="0" borderId="33" xfId="0" quotePrefix="1" applyNumberFormat="1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6" fillId="5" borderId="0" xfId="0" applyFont="1" applyFill="1" applyAlignment="1">
      <alignment vertical="top"/>
    </xf>
    <xf numFmtId="0" fontId="11" fillId="2" borderId="0" xfId="0" applyFont="1" applyFill="1" applyAlignment="1">
      <alignment horizontal="right"/>
    </xf>
    <xf numFmtId="0" fontId="18" fillId="3" borderId="54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165" fontId="20" fillId="3" borderId="21" xfId="1" applyNumberFormat="1" applyFont="1" applyFill="1" applyBorder="1" applyAlignment="1" applyProtection="1">
      <alignment horizontal="center" vertical="center" wrapText="1"/>
    </xf>
    <xf numFmtId="166" fontId="11" fillId="6" borderId="20" xfId="2" applyNumberFormat="1" applyFont="1" applyFill="1" applyBorder="1" applyAlignment="1" applyProtection="1">
      <alignment horizontal="centerContinuous" vertical="center"/>
    </xf>
    <xf numFmtId="166" fontId="11" fillId="6" borderId="9" xfId="2" applyNumberFormat="1" applyFont="1" applyFill="1" applyBorder="1" applyAlignment="1" applyProtection="1">
      <alignment horizontal="centerContinuous" vertical="center"/>
    </xf>
    <xf numFmtId="0" fontId="24" fillId="5" borderId="8" xfId="0" applyFont="1" applyFill="1" applyBorder="1"/>
    <xf numFmtId="0" fontId="6" fillId="5" borderId="15" xfId="0" applyFont="1" applyFill="1" applyBorder="1" applyAlignment="1">
      <alignment vertical="top"/>
    </xf>
    <xf numFmtId="0" fontId="11" fillId="2" borderId="15" xfId="0" applyFont="1" applyFill="1" applyBorder="1" applyAlignment="1">
      <alignment horizontal="right"/>
    </xf>
    <xf numFmtId="0" fontId="6" fillId="4" borderId="4" xfId="0" applyFont="1" applyFill="1" applyBorder="1"/>
    <xf numFmtId="0" fontId="6" fillId="4" borderId="13" xfId="0" applyFont="1" applyFill="1" applyBorder="1" applyAlignment="1">
      <alignment vertical="top"/>
    </xf>
    <xf numFmtId="0" fontId="17" fillId="4" borderId="13" xfId="0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 applyProtection="1">
      <alignment horizontal="center" wrapText="1"/>
    </xf>
    <xf numFmtId="0" fontId="1" fillId="0" borderId="33" xfId="0" applyFont="1" applyBorder="1" applyAlignment="1">
      <alignment vertical="center"/>
    </xf>
    <xf numFmtId="49" fontId="1" fillId="0" borderId="33" xfId="0" applyNumberFormat="1" applyFont="1" applyBorder="1" applyAlignment="1">
      <alignment vertical="center"/>
    </xf>
    <xf numFmtId="165" fontId="6" fillId="6" borderId="32" xfId="0" applyNumberFormat="1" applyFont="1" applyFill="1" applyBorder="1" applyAlignment="1">
      <alignment horizontal="centerContinuous" vertical="center"/>
    </xf>
    <xf numFmtId="165" fontId="14" fillId="9" borderId="32" xfId="0" applyNumberFormat="1" applyFont="1" applyFill="1" applyBorder="1" applyAlignment="1">
      <alignment horizontal="centerContinuous" vertical="center"/>
    </xf>
    <xf numFmtId="165" fontId="6" fillId="0" borderId="34" xfId="1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44" fontId="6" fillId="4" borderId="13" xfId="1" applyFont="1" applyFill="1" applyBorder="1" applyAlignment="1" applyProtection="1">
      <alignment horizontal="center" wrapText="1"/>
    </xf>
    <xf numFmtId="44" fontId="18" fillId="3" borderId="21" xfId="1" applyFont="1" applyFill="1" applyBorder="1" applyAlignment="1" applyProtection="1">
      <alignment horizontal="center" vertical="center" wrapText="1"/>
    </xf>
    <xf numFmtId="44" fontId="6" fillId="6" borderId="32" xfId="0" applyNumberFormat="1" applyFont="1" applyFill="1" applyBorder="1" applyAlignment="1">
      <alignment horizontal="centerContinuous" vertical="center"/>
    </xf>
    <xf numFmtId="44" fontId="6" fillId="0" borderId="66" xfId="1" applyFont="1" applyFill="1" applyBorder="1" applyAlignment="1" applyProtection="1">
      <alignment horizontal="center" vertical="center"/>
    </xf>
    <xf numFmtId="44" fontId="6" fillId="0" borderId="33" xfId="1" applyFont="1" applyFill="1" applyBorder="1" applyAlignment="1" applyProtection="1">
      <alignment horizontal="center" vertical="center"/>
    </xf>
    <xf numFmtId="44" fontId="6" fillId="0" borderId="69" xfId="1" applyFont="1" applyFill="1" applyBorder="1" applyAlignment="1" applyProtection="1">
      <alignment horizontal="center" vertical="center"/>
    </xf>
    <xf numFmtId="44" fontId="11" fillId="5" borderId="33" xfId="0" applyNumberFormat="1" applyFont="1" applyFill="1" applyBorder="1" applyAlignment="1">
      <alignment horizontal="center" vertical="center"/>
    </xf>
    <xf numFmtId="44" fontId="11" fillId="7" borderId="33" xfId="0" applyNumberFormat="1" applyFont="1" applyFill="1" applyBorder="1" applyAlignment="1">
      <alignment horizontal="center" vertical="center"/>
    </xf>
    <xf numFmtId="44" fontId="11" fillId="7" borderId="69" xfId="0" applyNumberFormat="1" applyFont="1" applyFill="1" applyBorder="1" applyAlignment="1">
      <alignment horizontal="center" vertical="center"/>
    </xf>
    <xf numFmtId="44" fontId="6" fillId="5" borderId="33" xfId="0" applyNumberFormat="1" applyFont="1" applyFill="1" applyBorder="1" applyAlignment="1">
      <alignment horizontal="center" vertical="center"/>
    </xf>
    <xf numFmtId="44" fontId="6" fillId="7" borderId="33" xfId="0" applyNumberFormat="1" applyFont="1" applyFill="1" applyBorder="1" applyAlignment="1">
      <alignment horizontal="center" vertical="center"/>
    </xf>
    <xf numFmtId="44" fontId="6" fillId="7" borderId="69" xfId="0" applyNumberFormat="1" applyFont="1" applyFill="1" applyBorder="1" applyAlignment="1">
      <alignment horizontal="center" vertical="center"/>
    </xf>
    <xf numFmtId="44" fontId="6" fillId="8" borderId="31" xfId="0" applyNumberFormat="1" applyFont="1" applyFill="1" applyBorder="1" applyAlignment="1">
      <alignment horizontal="center" vertical="center"/>
    </xf>
    <xf numFmtId="44" fontId="6" fillId="8" borderId="69" xfId="0" applyNumberFormat="1" applyFont="1" applyFill="1" applyBorder="1" applyAlignment="1">
      <alignment horizontal="center" vertical="center"/>
    </xf>
    <xf numFmtId="44" fontId="14" fillId="9" borderId="32" xfId="0" applyNumberFormat="1" applyFont="1" applyFill="1" applyBorder="1" applyAlignment="1">
      <alignment horizontal="centerContinuous" vertical="center"/>
    </xf>
    <xf numFmtId="44" fontId="6" fillId="9" borderId="31" xfId="0" applyNumberFormat="1" applyFont="1" applyFill="1" applyBorder="1" applyAlignment="1">
      <alignment horizontal="center" vertical="center"/>
    </xf>
    <xf numFmtId="44" fontId="6" fillId="9" borderId="69" xfId="0" applyNumberFormat="1" applyFont="1" applyFill="1" applyBorder="1" applyAlignment="1">
      <alignment horizontal="center" vertical="center"/>
    </xf>
    <xf numFmtId="44" fontId="11" fillId="5" borderId="49" xfId="1" applyFont="1" applyFill="1" applyBorder="1" applyAlignment="1" applyProtection="1">
      <alignment horizontal="center" vertical="center"/>
    </xf>
    <xf numFmtId="44" fontId="11" fillId="5" borderId="0" xfId="0" applyNumberFormat="1" applyFont="1" applyFill="1" applyAlignment="1">
      <alignment horizontal="center"/>
    </xf>
    <xf numFmtId="44" fontId="11" fillId="5" borderId="0" xfId="1" applyFont="1" applyFill="1" applyBorder="1" applyAlignment="1" applyProtection="1">
      <alignment horizontal="center"/>
    </xf>
    <xf numFmtId="44" fontId="6" fillId="5" borderId="17" xfId="1" applyFont="1" applyFill="1" applyBorder="1" applyAlignment="1" applyProtection="1">
      <alignment horizontal="center" wrapText="1"/>
    </xf>
    <xf numFmtId="44" fontId="6" fillId="5" borderId="21" xfId="1" applyFont="1" applyFill="1" applyBorder="1" applyAlignment="1" applyProtection="1">
      <alignment horizontal="center" wrapText="1"/>
      <protection locked="0"/>
    </xf>
    <xf numFmtId="44" fontId="6" fillId="2" borderId="0" xfId="1" applyFont="1" applyFill="1" applyBorder="1" applyAlignment="1" applyProtection="1">
      <alignment horizontal="center" vertical="center"/>
    </xf>
    <xf numFmtId="44" fontId="0" fillId="0" borderId="0" xfId="0" applyNumberFormat="1"/>
    <xf numFmtId="49" fontId="6" fillId="0" borderId="71" xfId="0" applyNumberFormat="1" applyFont="1" applyBorder="1" applyAlignment="1">
      <alignment vertical="center"/>
    </xf>
    <xf numFmtId="165" fontId="6" fillId="0" borderId="71" xfId="1" applyNumberFormat="1" applyFont="1" applyFill="1" applyBorder="1" applyAlignment="1" applyProtection="1">
      <alignment horizontal="center" vertical="center"/>
    </xf>
    <xf numFmtId="0" fontId="11" fillId="0" borderId="71" xfId="0" applyFont="1" applyBorder="1" applyAlignment="1" applyProtection="1">
      <alignment horizontal="center" vertical="center"/>
      <protection locked="0"/>
    </xf>
    <xf numFmtId="49" fontId="6" fillId="0" borderId="69" xfId="0" applyNumberFormat="1" applyFont="1" applyBorder="1" applyAlignment="1">
      <alignment vertical="center"/>
    </xf>
    <xf numFmtId="165" fontId="6" fillId="0" borderId="72" xfId="1" applyNumberFormat="1" applyFont="1" applyFill="1" applyBorder="1" applyAlignment="1" applyProtection="1">
      <alignment horizontal="center" vertical="center"/>
    </xf>
    <xf numFmtId="0" fontId="11" fillId="0" borderId="69" xfId="0" applyFont="1" applyBorder="1" applyAlignment="1" applyProtection="1">
      <alignment horizontal="center" vertical="center"/>
      <protection locked="0"/>
    </xf>
    <xf numFmtId="165" fontId="6" fillId="0" borderId="33" xfId="1" applyNumberFormat="1" applyFont="1" applyFill="1" applyBorder="1" applyAlignment="1" applyProtection="1">
      <alignment horizontal="center" vertical="center"/>
    </xf>
    <xf numFmtId="49" fontId="5" fillId="0" borderId="33" xfId="0" applyNumberFormat="1" applyFont="1" applyBorder="1" applyAlignment="1">
      <alignment vertical="center"/>
    </xf>
    <xf numFmtId="44" fontId="11" fillId="5" borderId="66" xfId="0" applyNumberFormat="1" applyFont="1" applyFill="1" applyBorder="1" applyAlignment="1">
      <alignment horizontal="center" vertical="center"/>
    </xf>
    <xf numFmtId="49" fontId="6" fillId="7" borderId="69" xfId="0" applyNumberFormat="1" applyFont="1" applyFill="1" applyBorder="1" applyAlignment="1">
      <alignment vertical="center"/>
    </xf>
    <xf numFmtId="44" fontId="6" fillId="5" borderId="66" xfId="0" applyNumberFormat="1" applyFont="1" applyFill="1" applyBorder="1" applyAlignment="1">
      <alignment horizontal="center" vertical="center"/>
    </xf>
    <xf numFmtId="165" fontId="6" fillId="11" borderId="31" xfId="1" applyNumberFormat="1" applyFont="1" applyFill="1" applyBorder="1" applyAlignment="1" applyProtection="1">
      <alignment horizontal="center" vertical="center"/>
    </xf>
    <xf numFmtId="165" fontId="6" fillId="11" borderId="72" xfId="1" applyNumberFormat="1" applyFont="1" applyFill="1" applyBorder="1" applyAlignment="1" applyProtection="1">
      <alignment horizontal="center" vertical="center"/>
    </xf>
    <xf numFmtId="165" fontId="6" fillId="10" borderId="31" xfId="1" applyNumberFormat="1" applyFont="1" applyFill="1" applyBorder="1" applyAlignment="1" applyProtection="1">
      <alignment horizontal="center" vertical="center"/>
    </xf>
    <xf numFmtId="165" fontId="6" fillId="10" borderId="72" xfId="1" applyNumberFormat="1" applyFont="1" applyFill="1" applyBorder="1" applyAlignment="1" applyProtection="1">
      <alignment horizontal="center" vertical="center"/>
    </xf>
    <xf numFmtId="165" fontId="6" fillId="7" borderId="33" xfId="1" applyNumberFormat="1" applyFont="1" applyFill="1" applyBorder="1" applyAlignment="1" applyProtection="1">
      <alignment horizontal="center" vertical="center"/>
    </xf>
    <xf numFmtId="165" fontId="6" fillId="7" borderId="72" xfId="1" applyNumberFormat="1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65" fontId="6" fillId="5" borderId="18" xfId="0" applyNumberFormat="1" applyFont="1" applyFill="1" applyBorder="1" applyAlignment="1">
      <alignment horizontal="center"/>
    </xf>
    <xf numFmtId="165" fontId="6" fillId="5" borderId="2" xfId="0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165" fontId="7" fillId="5" borderId="22" xfId="2" applyNumberFormat="1" applyFont="1" applyFill="1" applyBorder="1" applyAlignment="1" applyProtection="1">
      <alignment horizontal="center" vertical="center"/>
    </xf>
    <xf numFmtId="165" fontId="7" fillId="5" borderId="7" xfId="2" applyNumberFormat="1" applyFont="1" applyFill="1" applyBorder="1" applyAlignment="1" applyProtection="1">
      <alignment horizontal="center" vertical="center"/>
    </xf>
    <xf numFmtId="0" fontId="10" fillId="5" borderId="22" xfId="0" applyFont="1" applyFill="1" applyBorder="1" applyAlignment="1">
      <alignment horizontal="right" vertical="center"/>
    </xf>
    <xf numFmtId="0" fontId="10" fillId="5" borderId="40" xfId="0" applyFont="1" applyFill="1" applyBorder="1" applyAlignment="1">
      <alignment horizontal="right" vertical="center"/>
    </xf>
    <xf numFmtId="0" fontId="10" fillId="5" borderId="50" xfId="0" applyFont="1" applyFill="1" applyBorder="1" applyAlignment="1">
      <alignment horizontal="right" vertical="center"/>
    </xf>
    <xf numFmtId="0" fontId="10" fillId="5" borderId="48" xfId="0" applyFont="1" applyFill="1" applyBorder="1" applyAlignment="1">
      <alignment horizontal="right" vertical="center"/>
    </xf>
    <xf numFmtId="165" fontId="10" fillId="5" borderId="23" xfId="0" applyNumberFormat="1" applyFont="1" applyFill="1" applyBorder="1" applyAlignment="1">
      <alignment horizontal="center" vertical="center"/>
    </xf>
    <xf numFmtId="165" fontId="10" fillId="5" borderId="11" xfId="0" applyNumberFormat="1" applyFont="1" applyFill="1" applyBorder="1" applyAlignment="1">
      <alignment horizontal="center" vertical="center"/>
    </xf>
    <xf numFmtId="165" fontId="11" fillId="10" borderId="23" xfId="2" applyNumberFormat="1" applyFont="1" applyFill="1" applyBorder="1" applyAlignment="1" applyProtection="1">
      <alignment horizontal="center" vertical="center"/>
    </xf>
    <xf numFmtId="165" fontId="11" fillId="10" borderId="11" xfId="2" applyNumberFormat="1" applyFont="1" applyFill="1" applyBorder="1" applyAlignment="1" applyProtection="1">
      <alignment horizontal="center" vertical="center"/>
    </xf>
    <xf numFmtId="0" fontId="6" fillId="5" borderId="16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13" fillId="4" borderId="58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5" fillId="5" borderId="16" xfId="0" applyFont="1" applyFill="1" applyBorder="1" applyAlignment="1" applyProtection="1">
      <alignment horizontal="center"/>
      <protection locked="0"/>
    </xf>
    <xf numFmtId="0" fontId="11" fillId="5" borderId="18" xfId="0" applyFont="1" applyFill="1" applyBorder="1" applyAlignment="1">
      <alignment horizontal="center"/>
    </xf>
    <xf numFmtId="0" fontId="11" fillId="5" borderId="16" xfId="0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0" fontId="6" fillId="5" borderId="10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0" fontId="7" fillId="5" borderId="61" xfId="0" applyFont="1" applyFill="1" applyBorder="1" applyAlignment="1">
      <alignment horizontal="right"/>
    </xf>
    <xf numFmtId="0" fontId="7" fillId="5" borderId="37" xfId="0" applyFont="1" applyFill="1" applyBorder="1" applyAlignment="1">
      <alignment horizontal="right"/>
    </xf>
    <xf numFmtId="0" fontId="7" fillId="5" borderId="58" xfId="0" applyFont="1" applyFill="1" applyBorder="1" applyAlignment="1">
      <alignment horizontal="right" vertical="center"/>
    </xf>
    <xf numFmtId="0" fontId="7" fillId="5" borderId="34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right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165" fontId="11" fillId="0" borderId="23" xfId="2" applyNumberFormat="1" applyFont="1" applyFill="1" applyBorder="1" applyAlignment="1" applyProtection="1">
      <alignment horizontal="center" vertical="center"/>
    </xf>
    <xf numFmtId="165" fontId="11" fillId="0" borderId="11" xfId="2" applyNumberFormat="1" applyFont="1" applyFill="1" applyBorder="1" applyAlignment="1" applyProtection="1">
      <alignment horizontal="center" vertical="center"/>
    </xf>
    <xf numFmtId="164" fontId="6" fillId="5" borderId="34" xfId="0" applyNumberFormat="1" applyFont="1" applyFill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/>
    </xf>
    <xf numFmtId="165" fontId="11" fillId="7" borderId="23" xfId="2" applyNumberFormat="1" applyFont="1" applyFill="1" applyBorder="1" applyAlignment="1" applyProtection="1">
      <alignment horizontal="center" vertical="center"/>
    </xf>
    <xf numFmtId="165" fontId="11" fillId="7" borderId="11" xfId="2" applyNumberFormat="1" applyFont="1" applyFill="1" applyBorder="1" applyAlignment="1" applyProtection="1">
      <alignment horizontal="center" vertical="center"/>
    </xf>
    <xf numFmtId="165" fontId="11" fillId="7" borderId="25" xfId="2" applyNumberFormat="1" applyFont="1" applyFill="1" applyBorder="1" applyAlignment="1" applyProtection="1">
      <alignment horizontal="center" vertical="center"/>
    </xf>
    <xf numFmtId="165" fontId="11" fillId="7" borderId="12" xfId="2" applyNumberFormat="1" applyFont="1" applyFill="1" applyBorder="1" applyAlignment="1" applyProtection="1">
      <alignment horizontal="center" vertical="center"/>
    </xf>
    <xf numFmtId="165" fontId="11" fillId="0" borderId="70" xfId="2" applyNumberFormat="1" applyFont="1" applyFill="1" applyBorder="1" applyAlignment="1" applyProtection="1">
      <alignment horizontal="center" vertical="center"/>
    </xf>
    <xf numFmtId="165" fontId="11" fillId="0" borderId="35" xfId="2" applyNumberFormat="1" applyFont="1" applyFill="1" applyBorder="1" applyAlignment="1" applyProtection="1">
      <alignment horizontal="center" vertical="center"/>
    </xf>
    <xf numFmtId="0" fontId="12" fillId="5" borderId="55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4" fillId="5" borderId="0" xfId="0" applyFont="1" applyFill="1" applyAlignment="1">
      <alignment horizontal="center"/>
    </xf>
    <xf numFmtId="165" fontId="2" fillId="2" borderId="16" xfId="1" applyNumberFormat="1" applyFont="1" applyFill="1" applyBorder="1" applyAlignment="1" applyProtection="1">
      <alignment horizontal="center" wrapText="1"/>
      <protection locked="0"/>
    </xf>
    <xf numFmtId="165" fontId="6" fillId="2" borderId="16" xfId="1" applyNumberFormat="1" applyFont="1" applyFill="1" applyBorder="1" applyAlignment="1" applyProtection="1">
      <alignment horizontal="center" wrapText="1"/>
      <protection locked="0"/>
    </xf>
    <xf numFmtId="165" fontId="6" fillId="2" borderId="1" xfId="1" applyNumberFormat="1" applyFont="1" applyFill="1" applyBorder="1" applyAlignment="1" applyProtection="1">
      <alignment horizontal="center" wrapText="1"/>
      <protection locked="0"/>
    </xf>
    <xf numFmtId="0" fontId="7" fillId="5" borderId="10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22" fillId="5" borderId="0" xfId="0" applyFont="1" applyFill="1" applyAlignment="1">
      <alignment horizontal="right"/>
    </xf>
    <xf numFmtId="0" fontId="22" fillId="5" borderId="29" xfId="0" applyFont="1" applyFill="1" applyBorder="1" applyAlignment="1">
      <alignment horizontal="right"/>
    </xf>
    <xf numFmtId="165" fontId="11" fillId="9" borderId="23" xfId="2" applyNumberFormat="1" applyFont="1" applyFill="1" applyBorder="1" applyAlignment="1" applyProtection="1">
      <alignment horizontal="center" vertical="center"/>
    </xf>
    <xf numFmtId="165" fontId="11" fillId="9" borderId="11" xfId="2" applyNumberFormat="1" applyFont="1" applyFill="1" applyBorder="1" applyAlignment="1" applyProtection="1">
      <alignment horizontal="center" vertical="center"/>
    </xf>
    <xf numFmtId="165" fontId="11" fillId="0" borderId="67" xfId="2" applyNumberFormat="1" applyFont="1" applyFill="1" applyBorder="1" applyAlignment="1" applyProtection="1">
      <alignment horizontal="center" vertical="center"/>
    </xf>
    <xf numFmtId="165" fontId="11" fillId="0" borderId="27" xfId="2" applyNumberFormat="1" applyFont="1" applyFill="1" applyBorder="1" applyAlignment="1" applyProtection="1">
      <alignment horizontal="center" vertical="center"/>
    </xf>
    <xf numFmtId="0" fontId="6" fillId="5" borderId="52" xfId="0" applyFont="1" applyFill="1" applyBorder="1" applyAlignment="1">
      <alignment horizontal="center"/>
    </xf>
    <xf numFmtId="0" fontId="6" fillId="5" borderId="33" xfId="0" applyFont="1" applyFill="1" applyBorder="1" applyAlignment="1">
      <alignment horizontal="center"/>
    </xf>
    <xf numFmtId="49" fontId="6" fillId="5" borderId="23" xfId="0" applyNumberFormat="1" applyFont="1" applyFill="1" applyBorder="1" applyAlignment="1" applyProtection="1">
      <alignment horizontal="center"/>
      <protection locked="0"/>
    </xf>
    <xf numFmtId="49" fontId="6" fillId="5" borderId="11" xfId="0" applyNumberFormat="1" applyFont="1" applyFill="1" applyBorder="1" applyAlignment="1" applyProtection="1">
      <alignment horizontal="center"/>
      <protection locked="0"/>
    </xf>
    <xf numFmtId="0" fontId="10" fillId="5" borderId="53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/>
    </xf>
    <xf numFmtId="0" fontId="6" fillId="5" borderId="63" xfId="0" applyFont="1" applyFill="1" applyBorder="1" applyAlignment="1">
      <alignment horizontal="left" vertical="center"/>
    </xf>
    <xf numFmtId="0" fontId="6" fillId="5" borderId="43" xfId="0" applyFont="1" applyFill="1" applyBorder="1" applyAlignment="1">
      <alignment horizontal="left" vertical="center"/>
    </xf>
    <xf numFmtId="0" fontId="6" fillId="5" borderId="35" xfId="0" applyFont="1" applyFill="1" applyBorder="1" applyAlignment="1">
      <alignment horizontal="left" vertical="center"/>
    </xf>
    <xf numFmtId="0" fontId="15" fillId="5" borderId="39" xfId="0" applyFont="1" applyFill="1" applyBorder="1" applyAlignment="1" applyProtection="1">
      <alignment horizontal="center"/>
      <protection locked="0"/>
    </xf>
    <xf numFmtId="0" fontId="11" fillId="5" borderId="39" xfId="0" applyFont="1" applyFill="1" applyBorder="1" applyAlignment="1" applyProtection="1">
      <alignment horizontal="center"/>
      <protection locked="0"/>
    </xf>
    <xf numFmtId="0" fontId="11" fillId="5" borderId="30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>
      <alignment horizontal="center" vertical="top"/>
    </xf>
    <xf numFmtId="0" fontId="6" fillId="4" borderId="42" xfId="0" applyFont="1" applyFill="1" applyBorder="1" applyAlignment="1">
      <alignment horizontal="center" vertical="top"/>
    </xf>
    <xf numFmtId="0" fontId="23" fillId="3" borderId="6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6" fillId="2" borderId="46" xfId="0" applyFont="1" applyFill="1" applyBorder="1" applyAlignment="1" applyProtection="1">
      <alignment horizontal="center"/>
      <protection locked="0"/>
    </xf>
    <xf numFmtId="165" fontId="11" fillId="0" borderId="22" xfId="2" applyNumberFormat="1" applyFont="1" applyFill="1" applyBorder="1" applyAlignment="1" applyProtection="1">
      <alignment horizontal="center" vertical="center"/>
    </xf>
    <xf numFmtId="165" fontId="11" fillId="0" borderId="7" xfId="2" applyNumberFormat="1" applyFont="1" applyFill="1" applyBorder="1" applyAlignment="1" applyProtection="1">
      <alignment horizontal="center" vertical="center"/>
    </xf>
    <xf numFmtId="165" fontId="18" fillId="3" borderId="21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9" fillId="2" borderId="47" xfId="3" applyNumberFormat="1" applyFill="1" applyBorder="1" applyAlignment="1" applyProtection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8" fillId="5" borderId="64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19" fillId="2" borderId="43" xfId="3" applyNumberFormat="1" applyFill="1" applyBorder="1" applyAlignment="1" applyProtection="1">
      <alignment horizontal="center" vertical="center"/>
    </xf>
    <xf numFmtId="0" fontId="19" fillId="2" borderId="35" xfId="3" applyNumberFormat="1" applyFill="1" applyBorder="1" applyAlignment="1" applyProtection="1">
      <alignment horizontal="center" vertical="center"/>
    </xf>
    <xf numFmtId="0" fontId="19" fillId="2" borderId="0" xfId="3" applyNumberFormat="1" applyFill="1" applyBorder="1" applyAlignment="1" applyProtection="1">
      <alignment horizontal="center" vertical="center"/>
    </xf>
    <xf numFmtId="0" fontId="19" fillId="2" borderId="29" xfId="3" applyNumberFormat="1" applyFill="1" applyBorder="1" applyAlignment="1" applyProtection="1">
      <alignment horizontal="center" vertical="center"/>
    </xf>
    <xf numFmtId="165" fontId="6" fillId="5" borderId="25" xfId="0" applyNumberFormat="1" applyFont="1" applyFill="1" applyBorder="1" applyAlignment="1">
      <alignment horizontal="center"/>
    </xf>
    <xf numFmtId="165" fontId="6" fillId="5" borderId="45" xfId="0" applyNumberFormat="1" applyFont="1" applyFill="1" applyBorder="1" applyAlignment="1">
      <alignment horizontal="center"/>
    </xf>
    <xf numFmtId="165" fontId="6" fillId="5" borderId="23" xfId="0" applyNumberFormat="1" applyFont="1" applyFill="1" applyBorder="1" applyAlignment="1" applyProtection="1">
      <alignment horizontal="center"/>
      <protection locked="0"/>
    </xf>
    <xf numFmtId="165" fontId="6" fillId="5" borderId="11" xfId="0" applyNumberFormat="1" applyFont="1" applyFill="1" applyBorder="1" applyAlignment="1" applyProtection="1">
      <alignment horizontal="center"/>
      <protection locked="0"/>
    </xf>
  </cellXfs>
  <cellStyles count="4">
    <cellStyle name="Euro" xfId="2" xr:uid="{00000000-0005-0000-0000-000006000000}"/>
    <cellStyle name="Lien hypertexte" xfId="3" xr:uid="{00000000-0005-0000-0000-000007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8E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238125</xdr:rowOff>
    </xdr:from>
    <xdr:to>
      <xdr:col>2</xdr:col>
      <xdr:colOff>1581150</xdr:colOff>
      <xdr:row>0</xdr:row>
      <xdr:rowOff>969645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20AEAA-8713-4C4E-8635-BF4A3AC7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38125"/>
          <a:ext cx="264795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5</xdr:row>
      <xdr:rowOff>85725</xdr:rowOff>
    </xdr:from>
    <xdr:to>
      <xdr:col>2</xdr:col>
      <xdr:colOff>2678430</xdr:colOff>
      <xdr:row>11</xdr:row>
      <xdr:rowOff>34290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434DC4D2-6474-48DE-AF8F-261877AD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14550"/>
          <a:ext cx="3802380" cy="1263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1390650</xdr:colOff>
      <xdr:row>0</xdr:row>
      <xdr:rowOff>66675</xdr:rowOff>
    </xdr:from>
    <xdr:to>
      <xdr:col>6</xdr:col>
      <xdr:colOff>470535</xdr:colOff>
      <xdr:row>0</xdr:row>
      <xdr:rowOff>1034415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D22D9DF8-9402-4B64-9F54-A59573AAA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13" b="10484"/>
        <a:stretch>
          <a:fillRect/>
        </a:stretch>
      </xdr:blipFill>
      <xdr:spPr bwMode="auto">
        <a:xfrm>
          <a:off x="5514975" y="66675"/>
          <a:ext cx="196596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1306-FB2E-4C93-8E9D-B86C715F7AB8}">
  <sheetPr>
    <pageSetUpPr fitToPage="1"/>
  </sheetPr>
  <dimension ref="B1:K91"/>
  <sheetViews>
    <sheetView tabSelected="1" topLeftCell="A29" zoomScale="75" workbookViewId="0">
      <selection activeCell="F52" sqref="F52"/>
    </sheetView>
  </sheetViews>
  <sheetFormatPr baseColWidth="10" defaultColWidth="8.7109375" defaultRowHeight="15" customHeight="1" x14ac:dyDescent="0.2"/>
  <cols>
    <col min="1" max="1" width="8.7109375" customWidth="1"/>
    <col min="2" max="2" width="19.140625" customWidth="1"/>
    <col min="3" max="3" width="42.7109375" bestFit="1" customWidth="1"/>
    <col min="4" max="4" width="21.28515625" customWidth="1"/>
    <col min="5" max="5" width="10.28515625" style="113" customWidth="1"/>
    <col min="6" max="6" width="11.7109375" style="137" customWidth="1"/>
    <col min="7" max="7" width="8.28515625" customWidth="1"/>
    <col min="8" max="8" width="7" customWidth="1"/>
    <col min="9" max="9" width="11.7109375" customWidth="1"/>
    <col min="10" max="10" width="12.7109375" customWidth="1"/>
  </cols>
  <sheetData>
    <row r="1" spans="2:9" ht="84.75" customHeight="1" x14ac:dyDescent="0.25">
      <c r="B1" s="104"/>
      <c r="C1" s="105"/>
      <c r="D1" s="106"/>
      <c r="E1" s="107"/>
      <c r="F1" s="114"/>
      <c r="G1" s="240" t="s">
        <v>0</v>
      </c>
      <c r="H1" s="240"/>
      <c r="I1" s="241"/>
    </row>
    <row r="2" spans="2:9" ht="24" customHeight="1" x14ac:dyDescent="0.2">
      <c r="B2" s="242" t="s">
        <v>1</v>
      </c>
      <c r="C2" s="243"/>
      <c r="D2" s="244"/>
      <c r="E2" s="245" t="s">
        <v>2</v>
      </c>
      <c r="F2" s="246"/>
      <c r="G2" s="246"/>
      <c r="H2" s="246"/>
      <c r="I2" s="247"/>
    </row>
    <row r="3" spans="2:9" ht="16.5" customHeight="1" x14ac:dyDescent="0.25">
      <c r="B3" s="101"/>
      <c r="C3" s="102"/>
      <c r="D3" s="103" t="s">
        <v>3</v>
      </c>
      <c r="E3" s="248"/>
      <c r="F3" s="249"/>
      <c r="G3" s="249"/>
      <c r="H3" s="249"/>
      <c r="I3" s="250"/>
    </row>
    <row r="4" spans="2:9" ht="17.25" customHeight="1" x14ac:dyDescent="0.25">
      <c r="B4" s="210"/>
      <c r="C4" s="211"/>
      <c r="D4" s="94" t="s">
        <v>4</v>
      </c>
      <c r="E4" s="155"/>
      <c r="F4" s="156"/>
      <c r="G4" s="156"/>
      <c r="H4" s="156"/>
      <c r="I4" s="157"/>
    </row>
    <row r="5" spans="2:9" ht="17.25" customHeight="1" x14ac:dyDescent="0.25">
      <c r="B5" s="210"/>
      <c r="C5" s="211"/>
      <c r="D5" s="94" t="s">
        <v>5</v>
      </c>
      <c r="E5" s="155"/>
      <c r="F5" s="156"/>
      <c r="G5" s="156"/>
      <c r="H5" s="156"/>
      <c r="I5" s="157"/>
    </row>
    <row r="6" spans="2:9" ht="17.25" customHeight="1" x14ac:dyDescent="0.25">
      <c r="B6" s="44"/>
      <c r="C6" s="93"/>
      <c r="D6" s="94" t="s">
        <v>6</v>
      </c>
      <c r="E6" s="155"/>
      <c r="F6" s="156"/>
      <c r="G6" s="156"/>
      <c r="H6" s="156"/>
      <c r="I6" s="157"/>
    </row>
    <row r="7" spans="2:9" ht="17.25" customHeight="1" x14ac:dyDescent="0.25">
      <c r="B7" s="44"/>
      <c r="C7" s="93"/>
      <c r="D7" s="94" t="s">
        <v>7</v>
      </c>
      <c r="E7" s="155"/>
      <c r="F7" s="156"/>
      <c r="G7" s="156"/>
      <c r="H7" s="156"/>
      <c r="I7" s="157"/>
    </row>
    <row r="8" spans="2:9" ht="17.25" customHeight="1" x14ac:dyDescent="0.25">
      <c r="B8" s="44"/>
      <c r="C8" s="93"/>
      <c r="D8" s="94"/>
      <c r="E8" s="155"/>
      <c r="F8" s="156"/>
      <c r="G8" s="156"/>
      <c r="H8" s="156"/>
      <c r="I8" s="157"/>
    </row>
    <row r="9" spans="2:9" ht="17.25" customHeight="1" x14ac:dyDescent="0.25">
      <c r="B9" s="44"/>
      <c r="C9" s="93"/>
      <c r="D9" s="94" t="s">
        <v>8</v>
      </c>
      <c r="E9" s="155"/>
      <c r="F9" s="156"/>
      <c r="G9" s="156"/>
      <c r="H9" s="156"/>
      <c r="I9" s="157"/>
    </row>
    <row r="10" spans="2:9" ht="17.25" customHeight="1" x14ac:dyDescent="0.25">
      <c r="B10" s="44"/>
      <c r="C10" s="93"/>
      <c r="D10" s="94" t="s">
        <v>9</v>
      </c>
      <c r="E10" s="212"/>
      <c r="F10" s="213"/>
      <c r="G10" s="213"/>
      <c r="H10" s="213"/>
      <c r="I10" s="214"/>
    </row>
    <row r="11" spans="2:9" ht="17.25" customHeight="1" x14ac:dyDescent="0.25">
      <c r="B11" s="44"/>
      <c r="C11" s="93"/>
      <c r="D11" s="94" t="s">
        <v>10</v>
      </c>
      <c r="E11" s="212"/>
      <c r="F11" s="213"/>
      <c r="G11" s="213"/>
      <c r="H11" s="213"/>
      <c r="I11" s="214"/>
    </row>
    <row r="12" spans="2:9" ht="17.25" customHeight="1" x14ac:dyDescent="0.25">
      <c r="B12" s="44"/>
      <c r="C12" s="93"/>
      <c r="D12" s="94" t="s">
        <v>11</v>
      </c>
      <c r="E12" s="212"/>
      <c r="F12" s="213"/>
      <c r="G12" s="213"/>
      <c r="H12" s="213"/>
      <c r="I12" s="214"/>
    </row>
    <row r="13" spans="2:9" ht="17.25" customHeight="1" x14ac:dyDescent="0.25">
      <c r="B13" s="44"/>
      <c r="C13" s="93"/>
      <c r="D13" s="94" t="s">
        <v>12</v>
      </c>
      <c r="E13" s="212"/>
      <c r="F13" s="213"/>
      <c r="G13" s="213"/>
      <c r="H13" s="213"/>
      <c r="I13" s="214"/>
    </row>
    <row r="14" spans="2:9" ht="17.25" customHeight="1" x14ac:dyDescent="0.25">
      <c r="B14" s="44"/>
      <c r="C14" s="93"/>
      <c r="D14" s="94" t="s">
        <v>13</v>
      </c>
      <c r="E14" s="155"/>
      <c r="F14" s="156"/>
      <c r="G14" s="156"/>
      <c r="H14" s="156"/>
      <c r="I14" s="157"/>
    </row>
    <row r="15" spans="2:9" ht="10.5" customHeight="1" x14ac:dyDescent="0.25">
      <c r="B15" s="44"/>
      <c r="C15" s="93"/>
      <c r="D15" s="94"/>
      <c r="E15" s="255"/>
      <c r="F15" s="255"/>
      <c r="G15" s="255"/>
      <c r="H15" s="255"/>
      <c r="I15" s="256"/>
    </row>
    <row r="16" spans="2:9" ht="17.25" customHeight="1" x14ac:dyDescent="0.25">
      <c r="B16" s="207"/>
      <c r="C16" s="208"/>
      <c r="D16" s="208"/>
      <c r="E16" s="208"/>
      <c r="F16" s="208"/>
      <c r="G16" s="208"/>
      <c r="H16" s="208"/>
      <c r="I16" s="209"/>
    </row>
    <row r="17" spans="2:10" ht="26.45" customHeight="1" thickBot="1" x14ac:dyDescent="0.25">
      <c r="B17" s="95" t="s">
        <v>14</v>
      </c>
      <c r="C17" s="96" t="s">
        <v>15</v>
      </c>
      <c r="D17" s="97" t="s">
        <v>16</v>
      </c>
      <c r="E17" s="98" t="s">
        <v>17</v>
      </c>
      <c r="F17" s="115" t="s">
        <v>18</v>
      </c>
      <c r="G17" s="96" t="s">
        <v>19</v>
      </c>
      <c r="H17" s="253" t="s">
        <v>20</v>
      </c>
      <c r="I17" s="254"/>
    </row>
    <row r="18" spans="2:10" ht="22.5" customHeight="1" thickBot="1" x14ac:dyDescent="0.25">
      <c r="B18" s="65" t="s">
        <v>86</v>
      </c>
      <c r="C18" s="66"/>
      <c r="D18" s="67"/>
      <c r="E18" s="110"/>
      <c r="F18" s="116"/>
      <c r="G18" s="68"/>
      <c r="H18" s="99"/>
      <c r="I18" s="100"/>
    </row>
    <row r="19" spans="2:10" ht="22.5" customHeight="1" x14ac:dyDescent="0.2">
      <c r="B19" s="89" t="s">
        <v>61</v>
      </c>
      <c r="C19" s="90" t="s">
        <v>55</v>
      </c>
      <c r="D19" s="138">
        <v>450713</v>
      </c>
      <c r="E19" s="139">
        <f>F19/1.2</f>
        <v>168.33333333333334</v>
      </c>
      <c r="F19" s="117">
        <v>202</v>
      </c>
      <c r="G19" s="140"/>
      <c r="H19" s="251" t="str">
        <f>IF(G19,G19*F19,"")</f>
        <v/>
      </c>
      <c r="I19" s="252"/>
    </row>
    <row r="20" spans="2:10" ht="22.5" customHeight="1" x14ac:dyDescent="0.2">
      <c r="B20" s="79" t="s">
        <v>62</v>
      </c>
      <c r="C20" s="80" t="s">
        <v>56</v>
      </c>
      <c r="D20" s="81">
        <v>890610</v>
      </c>
      <c r="E20" s="144">
        <f t="shared" ref="E20:E66" si="0">F20/1.2</f>
        <v>168.33333333333334</v>
      </c>
      <c r="F20" s="118">
        <v>202</v>
      </c>
      <c r="G20" s="2"/>
      <c r="H20" s="196" t="str">
        <f>IF(G20,G20*F20,"")</f>
        <v/>
      </c>
      <c r="I20" s="197"/>
      <c r="J20" s="14"/>
    </row>
    <row r="21" spans="2:10" ht="22.5" customHeight="1" x14ac:dyDescent="0.2">
      <c r="B21" s="79" t="s">
        <v>63</v>
      </c>
      <c r="C21" s="80" t="s">
        <v>55</v>
      </c>
      <c r="D21" s="81">
        <v>661965</v>
      </c>
      <c r="E21" s="144">
        <f t="shared" si="0"/>
        <v>251.66666666666669</v>
      </c>
      <c r="F21" s="118">
        <v>302</v>
      </c>
      <c r="G21" s="2"/>
      <c r="H21" s="196" t="str">
        <f t="shared" ref="H21:H26" si="1">IF(G21,G21*F21,"")</f>
        <v/>
      </c>
      <c r="I21" s="197"/>
      <c r="J21" s="14"/>
    </row>
    <row r="22" spans="2:10" ht="22.5" customHeight="1" x14ac:dyDescent="0.2">
      <c r="B22" s="79" t="s">
        <v>63</v>
      </c>
      <c r="C22" s="80" t="s">
        <v>67</v>
      </c>
      <c r="D22" s="81">
        <v>329713</v>
      </c>
      <c r="E22" s="144">
        <f t="shared" si="0"/>
        <v>220</v>
      </c>
      <c r="F22" s="118">
        <v>264</v>
      </c>
      <c r="G22" s="2"/>
      <c r="H22" s="196" t="str">
        <f t="shared" si="1"/>
        <v/>
      </c>
      <c r="I22" s="197"/>
      <c r="J22" s="14"/>
    </row>
    <row r="23" spans="2:10" ht="22.5" customHeight="1" x14ac:dyDescent="0.2">
      <c r="B23" s="79" t="s">
        <v>64</v>
      </c>
      <c r="C23" s="80" t="s">
        <v>57</v>
      </c>
      <c r="D23" s="81">
        <v>427880</v>
      </c>
      <c r="E23" s="144">
        <f t="shared" si="0"/>
        <v>251.66666666666669</v>
      </c>
      <c r="F23" s="118">
        <v>302</v>
      </c>
      <c r="G23" s="2"/>
      <c r="H23" s="196" t="str">
        <f t="shared" si="1"/>
        <v/>
      </c>
      <c r="I23" s="197"/>
      <c r="J23" s="14"/>
    </row>
    <row r="24" spans="2:10" ht="22.5" customHeight="1" x14ac:dyDescent="0.2">
      <c r="B24" s="79" t="s">
        <v>63</v>
      </c>
      <c r="C24" s="87" t="s">
        <v>58</v>
      </c>
      <c r="D24" s="88" t="s">
        <v>59</v>
      </c>
      <c r="E24" s="144">
        <f t="shared" si="0"/>
        <v>251.66666666666669</v>
      </c>
      <c r="F24" s="118">
        <v>302</v>
      </c>
      <c r="G24" s="2"/>
      <c r="H24" s="196" t="str">
        <f t="shared" si="1"/>
        <v/>
      </c>
      <c r="I24" s="197"/>
      <c r="J24" s="14"/>
    </row>
    <row r="25" spans="2:10" ht="22.5" customHeight="1" x14ac:dyDescent="0.2">
      <c r="B25" s="79" t="s">
        <v>65</v>
      </c>
      <c r="C25" s="80" t="s">
        <v>66</v>
      </c>
      <c r="D25" s="81">
        <v>426881</v>
      </c>
      <c r="E25" s="144">
        <f t="shared" si="0"/>
        <v>205</v>
      </c>
      <c r="F25" s="118">
        <v>246</v>
      </c>
      <c r="G25" s="2"/>
      <c r="H25" s="196" t="str">
        <f t="shared" si="1"/>
        <v/>
      </c>
      <c r="I25" s="197"/>
      <c r="J25" s="14"/>
    </row>
    <row r="26" spans="2:10" ht="22.5" customHeight="1" x14ac:dyDescent="0.2">
      <c r="B26" s="85" t="s">
        <v>64</v>
      </c>
      <c r="C26" s="86" t="s">
        <v>81</v>
      </c>
      <c r="D26" s="145" t="s">
        <v>80</v>
      </c>
      <c r="E26" s="144">
        <f t="shared" si="0"/>
        <v>269.16666666666669</v>
      </c>
      <c r="F26" s="118">
        <v>323</v>
      </c>
      <c r="G26" s="2"/>
      <c r="H26" s="196" t="str">
        <f t="shared" si="1"/>
        <v/>
      </c>
      <c r="I26" s="197"/>
      <c r="J26" s="14"/>
    </row>
    <row r="27" spans="2:10" ht="22.5" customHeight="1" thickBot="1" x14ac:dyDescent="0.25">
      <c r="B27" s="91" t="s">
        <v>21</v>
      </c>
      <c r="C27" s="92" t="s">
        <v>60</v>
      </c>
      <c r="D27" s="141">
        <v>311767</v>
      </c>
      <c r="E27" s="142">
        <f t="shared" si="0"/>
        <v>251.66666666666669</v>
      </c>
      <c r="F27" s="119">
        <v>302</v>
      </c>
      <c r="G27" s="143"/>
      <c r="H27" s="196" t="str">
        <f t="shared" ref="H27" si="2">IF(G27,G27*F27,"")</f>
        <v/>
      </c>
      <c r="I27" s="197"/>
    </row>
    <row r="28" spans="2:10" ht="22.5" customHeight="1" thickBot="1" x14ac:dyDescent="0.25">
      <c r="B28" s="65" t="s">
        <v>82</v>
      </c>
      <c r="C28" s="66"/>
      <c r="D28" s="67"/>
      <c r="E28" s="110"/>
      <c r="F28" s="116"/>
      <c r="G28" s="68"/>
      <c r="H28" s="69"/>
      <c r="I28" s="70"/>
    </row>
    <row r="29" spans="2:10" ht="22.5" customHeight="1" x14ac:dyDescent="0.2">
      <c r="B29" s="79" t="s">
        <v>62</v>
      </c>
      <c r="C29" s="80" t="s">
        <v>55</v>
      </c>
      <c r="D29" s="84">
        <v>450713</v>
      </c>
      <c r="E29" s="139">
        <f t="shared" si="0"/>
        <v>168.33333333333334</v>
      </c>
      <c r="F29" s="146">
        <v>202</v>
      </c>
      <c r="G29" s="2"/>
      <c r="H29" s="205" t="str">
        <f t="shared" ref="H29:H34" si="3">IF(G29,G29*F29,"")</f>
        <v/>
      </c>
      <c r="I29" s="206"/>
    </row>
    <row r="30" spans="2:10" ht="22.5" customHeight="1" x14ac:dyDescent="0.2">
      <c r="B30" s="79" t="s">
        <v>62</v>
      </c>
      <c r="C30" s="108" t="s">
        <v>56</v>
      </c>
      <c r="D30" s="109" t="s">
        <v>87</v>
      </c>
      <c r="E30" s="144">
        <f t="shared" si="0"/>
        <v>168.33333333333334</v>
      </c>
      <c r="F30" s="120">
        <v>202</v>
      </c>
      <c r="G30" s="2"/>
      <c r="H30" s="196" t="str">
        <f t="shared" si="3"/>
        <v/>
      </c>
      <c r="I30" s="197"/>
    </row>
    <row r="31" spans="2:10" ht="22.5" customHeight="1" x14ac:dyDescent="0.2">
      <c r="B31" s="76" t="s">
        <v>71</v>
      </c>
      <c r="C31" s="77" t="s">
        <v>68</v>
      </c>
      <c r="D31" s="78">
        <v>600487</v>
      </c>
      <c r="E31" s="144">
        <f t="shared" si="0"/>
        <v>243.33333333333334</v>
      </c>
      <c r="F31" s="120">
        <v>292</v>
      </c>
      <c r="G31" s="4"/>
      <c r="H31" s="196" t="str">
        <f t="shared" si="3"/>
        <v/>
      </c>
      <c r="I31" s="197"/>
    </row>
    <row r="32" spans="2:10" ht="22.5" customHeight="1" x14ac:dyDescent="0.2">
      <c r="B32" s="76" t="s">
        <v>71</v>
      </c>
      <c r="C32" s="77" t="s">
        <v>69</v>
      </c>
      <c r="D32" s="78">
        <v>184386</v>
      </c>
      <c r="E32" s="144">
        <f t="shared" si="0"/>
        <v>243.33333333333334</v>
      </c>
      <c r="F32" s="120">
        <v>292</v>
      </c>
      <c r="G32" s="4"/>
      <c r="H32" s="196" t="str">
        <f t="shared" si="3"/>
        <v/>
      </c>
      <c r="I32" s="197"/>
    </row>
    <row r="33" spans="2:10" ht="22.5" customHeight="1" x14ac:dyDescent="0.2">
      <c r="B33" s="76" t="s">
        <v>71</v>
      </c>
      <c r="C33" s="77" t="s">
        <v>70</v>
      </c>
      <c r="D33" s="78">
        <v>986644</v>
      </c>
      <c r="E33" s="144">
        <f t="shared" si="0"/>
        <v>220</v>
      </c>
      <c r="F33" s="120">
        <v>264</v>
      </c>
      <c r="G33" s="4"/>
      <c r="H33" s="196" t="str">
        <f t="shared" si="3"/>
        <v/>
      </c>
      <c r="I33" s="197"/>
    </row>
    <row r="34" spans="2:10" ht="21.6" customHeight="1" x14ac:dyDescent="0.2">
      <c r="B34" s="73" t="s">
        <v>72</v>
      </c>
      <c r="C34" s="74" t="s">
        <v>74</v>
      </c>
      <c r="D34" s="75">
        <v>319748</v>
      </c>
      <c r="E34" s="153">
        <f t="shared" si="0"/>
        <v>149.16666666666669</v>
      </c>
      <c r="F34" s="121">
        <v>179</v>
      </c>
      <c r="G34" s="6"/>
      <c r="H34" s="201" t="str">
        <f t="shared" si="3"/>
        <v/>
      </c>
      <c r="I34" s="202"/>
    </row>
    <row r="35" spans="2:10" ht="22.5" customHeight="1" thickBot="1" x14ac:dyDescent="0.25">
      <c r="B35" s="71" t="s">
        <v>73</v>
      </c>
      <c r="C35" s="72" t="s">
        <v>74</v>
      </c>
      <c r="D35" s="147">
        <v>215802</v>
      </c>
      <c r="E35" s="154">
        <f t="shared" si="0"/>
        <v>205</v>
      </c>
      <c r="F35" s="122">
        <v>246</v>
      </c>
      <c r="G35" s="5"/>
      <c r="H35" s="201" t="str">
        <f t="shared" ref="H35" si="4">IF(G35,G35*F35,"")</f>
        <v/>
      </c>
      <c r="I35" s="202"/>
    </row>
    <row r="36" spans="2:10" ht="22.5" customHeight="1" thickBot="1" x14ac:dyDescent="0.25">
      <c r="B36" s="65" t="s">
        <v>83</v>
      </c>
      <c r="C36" s="66"/>
      <c r="D36" s="67"/>
      <c r="E36" s="110"/>
      <c r="F36" s="116"/>
      <c r="G36" s="68"/>
      <c r="H36" s="69"/>
      <c r="I36" s="70"/>
    </row>
    <row r="37" spans="2:10" ht="22.5" customHeight="1" x14ac:dyDescent="0.2">
      <c r="B37" s="89" t="s">
        <v>62</v>
      </c>
      <c r="C37" s="90" t="s">
        <v>55</v>
      </c>
      <c r="D37" s="138">
        <v>450713</v>
      </c>
      <c r="E37" s="139">
        <f t="shared" si="0"/>
        <v>168.33333333333334</v>
      </c>
      <c r="F37" s="148">
        <v>202</v>
      </c>
      <c r="G37" s="7"/>
      <c r="H37" s="196" t="str">
        <f t="shared" ref="H37:H40" si="5">IF(G37,G37*F37,"")</f>
        <v/>
      </c>
      <c r="I37" s="197"/>
    </row>
    <row r="38" spans="2:10" ht="22.5" customHeight="1" x14ac:dyDescent="0.2">
      <c r="B38" s="79" t="s">
        <v>63</v>
      </c>
      <c r="C38" s="80" t="s">
        <v>55</v>
      </c>
      <c r="D38" s="81">
        <v>661965</v>
      </c>
      <c r="E38" s="144">
        <f t="shared" si="0"/>
        <v>251.66666666666669</v>
      </c>
      <c r="F38" s="123">
        <v>302</v>
      </c>
      <c r="G38" s="4"/>
      <c r="H38" s="196" t="str">
        <f t="shared" si="5"/>
        <v/>
      </c>
      <c r="I38" s="197"/>
    </row>
    <row r="39" spans="2:10" ht="21.6" customHeight="1" x14ac:dyDescent="0.2">
      <c r="B39" s="73" t="s">
        <v>72</v>
      </c>
      <c r="C39" s="74" t="s">
        <v>74</v>
      </c>
      <c r="D39" s="75">
        <v>319748</v>
      </c>
      <c r="E39" s="153">
        <f t="shared" si="0"/>
        <v>149.16666666666669</v>
      </c>
      <c r="F39" s="124">
        <v>179</v>
      </c>
      <c r="G39" s="6"/>
      <c r="H39" s="201" t="str">
        <f t="shared" si="5"/>
        <v/>
      </c>
      <c r="I39" s="202"/>
    </row>
    <row r="40" spans="2:10" ht="22.5" customHeight="1" thickBot="1" x14ac:dyDescent="0.25">
      <c r="B40" s="71" t="s">
        <v>75</v>
      </c>
      <c r="C40" s="72" t="s">
        <v>74</v>
      </c>
      <c r="D40" s="147">
        <v>219685</v>
      </c>
      <c r="E40" s="154">
        <f t="shared" si="0"/>
        <v>209.16666666666669</v>
      </c>
      <c r="F40" s="125">
        <v>251</v>
      </c>
      <c r="G40" s="5"/>
      <c r="H40" s="201" t="str">
        <f t="shared" si="5"/>
        <v/>
      </c>
      <c r="I40" s="202"/>
    </row>
    <row r="41" spans="2:10" ht="22.5" customHeight="1" thickBot="1" x14ac:dyDescent="0.25">
      <c r="B41" s="65" t="s">
        <v>84</v>
      </c>
      <c r="C41" s="66"/>
      <c r="D41" s="67"/>
      <c r="E41" s="110"/>
      <c r="F41" s="116"/>
      <c r="G41" s="68"/>
      <c r="H41" s="69"/>
      <c r="I41" s="70"/>
    </row>
    <row r="42" spans="2:10" ht="22.5" customHeight="1" x14ac:dyDescent="0.2">
      <c r="B42" s="89" t="s">
        <v>61</v>
      </c>
      <c r="C42" s="90" t="s">
        <v>55</v>
      </c>
      <c r="D42" s="138">
        <v>450713</v>
      </c>
      <c r="E42" s="139">
        <f t="shared" si="0"/>
        <v>168.33333333333334</v>
      </c>
      <c r="F42" s="117">
        <v>202</v>
      </c>
      <c r="G42" s="1"/>
      <c r="H42" s="196" t="str">
        <f t="shared" ref="H42:H45" si="6">IF(G42,G42*F42,"")</f>
        <v/>
      </c>
      <c r="I42" s="197"/>
    </row>
    <row r="43" spans="2:10" ht="22.5" customHeight="1" x14ac:dyDescent="0.2">
      <c r="B43" s="79" t="s">
        <v>62</v>
      </c>
      <c r="C43" s="80" t="s">
        <v>56</v>
      </c>
      <c r="D43" s="81">
        <v>890610</v>
      </c>
      <c r="E43" s="144">
        <f t="shared" si="0"/>
        <v>168.33333333333334</v>
      </c>
      <c r="F43" s="118">
        <v>202</v>
      </c>
      <c r="G43" s="16"/>
      <c r="H43" s="196" t="str">
        <f t="shared" si="6"/>
        <v/>
      </c>
      <c r="I43" s="197"/>
      <c r="J43" s="14"/>
    </row>
    <row r="44" spans="2:10" ht="22.5" customHeight="1" x14ac:dyDescent="0.2">
      <c r="B44" s="79" t="s">
        <v>63</v>
      </c>
      <c r="C44" s="80" t="s">
        <v>55</v>
      </c>
      <c r="D44" s="81">
        <v>661965</v>
      </c>
      <c r="E44" s="144">
        <f t="shared" si="0"/>
        <v>251.66666666666669</v>
      </c>
      <c r="F44" s="118">
        <v>302</v>
      </c>
      <c r="G44" s="16"/>
      <c r="H44" s="196" t="str">
        <f t="shared" si="6"/>
        <v/>
      </c>
      <c r="I44" s="197"/>
      <c r="J44" s="14"/>
    </row>
    <row r="45" spans="2:10" ht="22.5" customHeight="1" x14ac:dyDescent="0.2">
      <c r="B45" s="79" t="s">
        <v>63</v>
      </c>
      <c r="C45" s="80" t="s">
        <v>67</v>
      </c>
      <c r="D45" s="81">
        <v>329713</v>
      </c>
      <c r="E45" s="144">
        <f t="shared" si="0"/>
        <v>220</v>
      </c>
      <c r="F45" s="118">
        <v>264</v>
      </c>
      <c r="G45" s="16"/>
      <c r="H45" s="196" t="str">
        <f t="shared" si="6"/>
        <v/>
      </c>
      <c r="I45" s="197"/>
      <c r="J45" s="14"/>
    </row>
    <row r="46" spans="2:10" ht="22.5" customHeight="1" x14ac:dyDescent="0.2">
      <c r="B46" s="79" t="s">
        <v>64</v>
      </c>
      <c r="C46" s="80" t="s">
        <v>57</v>
      </c>
      <c r="D46" s="81">
        <v>427880</v>
      </c>
      <c r="E46" s="144">
        <f t="shared" si="0"/>
        <v>251.66666666666669</v>
      </c>
      <c r="F46" s="118">
        <v>302</v>
      </c>
      <c r="G46" s="16"/>
      <c r="H46" s="196" t="str">
        <f t="shared" ref="H46:H52" si="7">IF(G46,G46*F46,"")</f>
        <v/>
      </c>
      <c r="I46" s="197"/>
      <c r="J46" s="14"/>
    </row>
    <row r="47" spans="2:10" ht="22.5" customHeight="1" x14ac:dyDescent="0.2">
      <c r="B47" s="79" t="s">
        <v>63</v>
      </c>
      <c r="C47" s="87" t="s">
        <v>58</v>
      </c>
      <c r="D47" s="88" t="s">
        <v>59</v>
      </c>
      <c r="E47" s="144">
        <f t="shared" si="0"/>
        <v>251.66666666666669</v>
      </c>
      <c r="F47" s="118">
        <v>302</v>
      </c>
      <c r="G47" s="16"/>
      <c r="H47" s="196" t="str">
        <f t="shared" si="7"/>
        <v/>
      </c>
      <c r="I47" s="197"/>
      <c r="J47" s="14"/>
    </row>
    <row r="48" spans="2:10" ht="22.5" customHeight="1" x14ac:dyDescent="0.2">
      <c r="B48" s="79" t="s">
        <v>65</v>
      </c>
      <c r="C48" s="80" t="s">
        <v>66</v>
      </c>
      <c r="D48" s="81">
        <v>426881</v>
      </c>
      <c r="E48" s="144">
        <f t="shared" si="0"/>
        <v>205</v>
      </c>
      <c r="F48" s="118">
        <v>246</v>
      </c>
      <c r="G48" s="16"/>
      <c r="H48" s="196" t="str">
        <f t="shared" si="7"/>
        <v/>
      </c>
      <c r="I48" s="197"/>
      <c r="J48" s="14"/>
    </row>
    <row r="49" spans="2:11" ht="22.5" customHeight="1" x14ac:dyDescent="0.2">
      <c r="B49" s="85" t="s">
        <v>64</v>
      </c>
      <c r="C49" s="86" t="s">
        <v>81</v>
      </c>
      <c r="D49" s="145" t="s">
        <v>80</v>
      </c>
      <c r="E49" s="144">
        <f t="shared" si="0"/>
        <v>269.16666666666669</v>
      </c>
      <c r="F49" s="118">
        <v>323</v>
      </c>
      <c r="G49" s="17"/>
      <c r="H49" s="196" t="str">
        <f t="shared" si="7"/>
        <v/>
      </c>
      <c r="I49" s="197"/>
      <c r="J49" s="14"/>
    </row>
    <row r="50" spans="2:11" ht="22.5" customHeight="1" x14ac:dyDescent="0.2">
      <c r="B50" s="82" t="s">
        <v>21</v>
      </c>
      <c r="C50" s="83" t="s">
        <v>60</v>
      </c>
      <c r="D50" s="81">
        <v>311767</v>
      </c>
      <c r="E50" s="144">
        <f t="shared" si="0"/>
        <v>251.66666666666669</v>
      </c>
      <c r="F50" s="118">
        <v>302</v>
      </c>
      <c r="G50" s="18"/>
      <c r="H50" s="221" t="str">
        <f t="shared" si="7"/>
        <v/>
      </c>
      <c r="I50" s="222"/>
    </row>
    <row r="51" spans="2:11" ht="21.6" customHeight="1" x14ac:dyDescent="0.2">
      <c r="B51" s="73" t="s">
        <v>72</v>
      </c>
      <c r="C51" s="74" t="s">
        <v>74</v>
      </c>
      <c r="D51" s="75">
        <v>319748</v>
      </c>
      <c r="E51" s="153">
        <f t="shared" si="0"/>
        <v>149.16666666666669</v>
      </c>
      <c r="F51" s="124">
        <v>179</v>
      </c>
      <c r="G51" s="6"/>
      <c r="H51" s="201" t="str">
        <f t="shared" si="7"/>
        <v/>
      </c>
      <c r="I51" s="202"/>
    </row>
    <row r="52" spans="2:11" ht="22.5" customHeight="1" thickBot="1" x14ac:dyDescent="0.25">
      <c r="B52" s="71" t="s">
        <v>75</v>
      </c>
      <c r="C52" s="72" t="s">
        <v>74</v>
      </c>
      <c r="D52" s="147">
        <v>219685</v>
      </c>
      <c r="E52" s="154">
        <f t="shared" si="0"/>
        <v>209.16666666666669</v>
      </c>
      <c r="F52" s="125">
        <v>251</v>
      </c>
      <c r="G52" s="5"/>
      <c r="H52" s="203" t="str">
        <f t="shared" si="7"/>
        <v/>
      </c>
      <c r="I52" s="204"/>
    </row>
    <row r="53" spans="2:11" ht="22.5" customHeight="1" thickBot="1" x14ac:dyDescent="0.25">
      <c r="B53" s="65" t="s">
        <v>85</v>
      </c>
      <c r="C53" s="66"/>
      <c r="D53" s="67"/>
      <c r="E53" s="110"/>
      <c r="F53" s="116"/>
      <c r="G53" s="68"/>
      <c r="H53" s="69"/>
      <c r="I53" s="70"/>
    </row>
    <row r="54" spans="2:11" ht="22.5" customHeight="1" x14ac:dyDescent="0.2">
      <c r="B54" s="79" t="s">
        <v>62</v>
      </c>
      <c r="C54" s="80" t="s">
        <v>55</v>
      </c>
      <c r="D54" s="84">
        <v>450713</v>
      </c>
      <c r="E54" s="139">
        <f t="shared" si="0"/>
        <v>168.33333333333334</v>
      </c>
      <c r="F54" s="146">
        <v>202</v>
      </c>
      <c r="G54" s="2"/>
      <c r="H54" s="196" t="str">
        <f t="shared" ref="H54:H59" si="8">IF(G54,G54*F54,"")</f>
        <v/>
      </c>
      <c r="I54" s="197"/>
    </row>
    <row r="55" spans="2:11" ht="22.5" customHeight="1" x14ac:dyDescent="0.2">
      <c r="B55" s="79" t="s">
        <v>62</v>
      </c>
      <c r="C55" s="108" t="s">
        <v>56</v>
      </c>
      <c r="D55" s="109" t="s">
        <v>87</v>
      </c>
      <c r="E55" s="144">
        <f t="shared" si="0"/>
        <v>168.33333333333334</v>
      </c>
      <c r="F55" s="120">
        <v>202</v>
      </c>
      <c r="G55" s="2"/>
      <c r="H55" s="196" t="str">
        <f>IF(G55,G55*F55,"")</f>
        <v/>
      </c>
      <c r="I55" s="197"/>
    </row>
    <row r="56" spans="2:11" ht="22.5" customHeight="1" x14ac:dyDescent="0.2">
      <c r="B56" s="76" t="s">
        <v>71</v>
      </c>
      <c r="C56" s="77" t="s">
        <v>68</v>
      </c>
      <c r="D56" s="78">
        <v>600487</v>
      </c>
      <c r="E56" s="144">
        <f t="shared" si="0"/>
        <v>243.33333333333334</v>
      </c>
      <c r="F56" s="120">
        <v>292</v>
      </c>
      <c r="G56" s="4"/>
      <c r="H56" s="196" t="str">
        <f t="shared" si="8"/>
        <v/>
      </c>
      <c r="I56" s="197"/>
    </row>
    <row r="57" spans="2:11" ht="22.5" customHeight="1" x14ac:dyDescent="0.2">
      <c r="B57" s="76" t="s">
        <v>71</v>
      </c>
      <c r="C57" s="77" t="s">
        <v>69</v>
      </c>
      <c r="D57" s="78">
        <v>184386</v>
      </c>
      <c r="E57" s="144">
        <f t="shared" si="0"/>
        <v>243.33333333333334</v>
      </c>
      <c r="F57" s="120">
        <v>292</v>
      </c>
      <c r="G57" s="4"/>
      <c r="H57" s="196" t="str">
        <f t="shared" si="8"/>
        <v/>
      </c>
      <c r="I57" s="197"/>
    </row>
    <row r="58" spans="2:11" ht="22.5" customHeight="1" x14ac:dyDescent="0.2">
      <c r="B58" s="76" t="s">
        <v>71</v>
      </c>
      <c r="C58" s="77" t="s">
        <v>70</v>
      </c>
      <c r="D58" s="78">
        <v>986644</v>
      </c>
      <c r="E58" s="144">
        <f t="shared" si="0"/>
        <v>220</v>
      </c>
      <c r="F58" s="120">
        <v>264</v>
      </c>
      <c r="G58" s="4"/>
      <c r="H58" s="196" t="str">
        <f t="shared" si="8"/>
        <v/>
      </c>
      <c r="I58" s="197"/>
    </row>
    <row r="59" spans="2:11" ht="21.6" customHeight="1" x14ac:dyDescent="0.2">
      <c r="B59" s="73" t="s">
        <v>72</v>
      </c>
      <c r="C59" s="74" t="s">
        <v>74</v>
      </c>
      <c r="D59" s="75">
        <v>319748</v>
      </c>
      <c r="E59" s="153">
        <f t="shared" si="0"/>
        <v>149.16666666666669</v>
      </c>
      <c r="F59" s="121">
        <v>179</v>
      </c>
      <c r="G59" s="6"/>
      <c r="H59" s="201" t="str">
        <f t="shared" si="8"/>
        <v/>
      </c>
      <c r="I59" s="202"/>
    </row>
    <row r="60" spans="2:11" ht="22.5" customHeight="1" thickBot="1" x14ac:dyDescent="0.25">
      <c r="B60" s="71" t="s">
        <v>73</v>
      </c>
      <c r="C60" s="72" t="s">
        <v>74</v>
      </c>
      <c r="D60" s="147">
        <v>215802</v>
      </c>
      <c r="E60" s="154">
        <f t="shared" si="0"/>
        <v>205</v>
      </c>
      <c r="F60" s="122">
        <v>246</v>
      </c>
      <c r="G60" s="5"/>
      <c r="H60" s="201" t="str">
        <f t="shared" ref="H60" si="9">IF(G60,G60*F60,"")</f>
        <v/>
      </c>
      <c r="I60" s="202"/>
    </row>
    <row r="61" spans="2:11" ht="22.5" customHeight="1" thickBot="1" x14ac:dyDescent="0.25">
      <c r="B61" s="65" t="s">
        <v>23</v>
      </c>
      <c r="C61" s="66"/>
      <c r="D61" s="67"/>
      <c r="E61" s="110"/>
      <c r="F61" s="116"/>
      <c r="G61" s="68"/>
      <c r="H61" s="69"/>
      <c r="I61" s="70"/>
    </row>
    <row r="62" spans="2:11" ht="22.5" customHeight="1" x14ac:dyDescent="0.2">
      <c r="B62" s="62" t="s">
        <v>22</v>
      </c>
      <c r="C62" s="63" t="s">
        <v>76</v>
      </c>
      <c r="D62" s="64">
        <v>451092</v>
      </c>
      <c r="E62" s="151">
        <f t="shared" si="0"/>
        <v>134.16666666666669</v>
      </c>
      <c r="F62" s="126">
        <v>161</v>
      </c>
      <c r="G62" s="8"/>
      <c r="H62" s="169" t="str">
        <f t="shared" ref="H62:H63" si="10">IF(G62,G62*F62,"")</f>
        <v/>
      </c>
      <c r="I62" s="170"/>
      <c r="K62" s="15"/>
    </row>
    <row r="63" spans="2:11" ht="22.5" customHeight="1" thickBot="1" x14ac:dyDescent="0.25">
      <c r="B63" s="59" t="s">
        <v>24</v>
      </c>
      <c r="C63" s="60" t="s">
        <v>77</v>
      </c>
      <c r="D63" s="61">
        <v>528570</v>
      </c>
      <c r="E63" s="152">
        <f t="shared" si="0"/>
        <v>167.5</v>
      </c>
      <c r="F63" s="127">
        <v>201</v>
      </c>
      <c r="G63" s="9"/>
      <c r="H63" s="169" t="str">
        <f t="shared" si="10"/>
        <v/>
      </c>
      <c r="I63" s="170"/>
    </row>
    <row r="64" spans="2:11" ht="22.5" customHeight="1" thickBot="1" x14ac:dyDescent="0.25">
      <c r="B64" s="53" t="s">
        <v>25</v>
      </c>
      <c r="C64" s="54"/>
      <c r="D64" s="55"/>
      <c r="E64" s="111"/>
      <c r="F64" s="128"/>
      <c r="G64" s="56"/>
      <c r="H64" s="57"/>
      <c r="I64" s="58"/>
    </row>
    <row r="65" spans="2:9" ht="22.5" customHeight="1" x14ac:dyDescent="0.2">
      <c r="B65" s="50" t="s">
        <v>26</v>
      </c>
      <c r="C65" s="51" t="s">
        <v>78</v>
      </c>
      <c r="D65" s="52">
        <v>824200</v>
      </c>
      <c r="E65" s="149">
        <f t="shared" si="0"/>
        <v>187.5</v>
      </c>
      <c r="F65" s="129">
        <v>225</v>
      </c>
      <c r="G65" s="11"/>
      <c r="H65" s="219" t="str">
        <f t="shared" ref="H65:H66" si="11">IF(G65,G65*F65,"")</f>
        <v/>
      </c>
      <c r="I65" s="220"/>
    </row>
    <row r="66" spans="2:9" ht="22.5" customHeight="1" thickBot="1" x14ac:dyDescent="0.25">
      <c r="B66" s="47" t="s">
        <v>27</v>
      </c>
      <c r="C66" s="48" t="s">
        <v>79</v>
      </c>
      <c r="D66" s="49">
        <v>850703</v>
      </c>
      <c r="E66" s="150">
        <f t="shared" si="0"/>
        <v>265</v>
      </c>
      <c r="F66" s="130">
        <v>318</v>
      </c>
      <c r="G66" s="10"/>
      <c r="H66" s="219" t="str">
        <f t="shared" si="11"/>
        <v/>
      </c>
      <c r="I66" s="220"/>
    </row>
    <row r="67" spans="2:9" ht="22.5" customHeight="1" thickBot="1" x14ac:dyDescent="0.25">
      <c r="B67" s="39" t="s">
        <v>28</v>
      </c>
      <c r="C67" s="40"/>
      <c r="D67" s="41"/>
      <c r="E67" s="112"/>
      <c r="F67" s="198" t="s">
        <v>29</v>
      </c>
      <c r="G67" s="198"/>
      <c r="H67" s="198"/>
      <c r="I67" s="199"/>
    </row>
    <row r="68" spans="2:9" ht="19.5" customHeight="1" thickBot="1" x14ac:dyDescent="0.25">
      <c r="B68" s="173" t="s">
        <v>30</v>
      </c>
      <c r="C68" s="174"/>
      <c r="D68" s="174"/>
      <c r="E68" s="174"/>
      <c r="F68" s="174"/>
      <c r="G68" s="174"/>
      <c r="H68" s="174"/>
      <c r="I68" s="175"/>
    </row>
    <row r="69" spans="2:9" ht="20.25" customHeight="1" thickBot="1" x14ac:dyDescent="0.25">
      <c r="B69" s="42"/>
      <c r="C69" s="184" t="s">
        <v>31</v>
      </c>
      <c r="D69" s="185"/>
      <c r="E69" s="186"/>
      <c r="F69" s="131"/>
      <c r="G69" s="43">
        <f>SUM(G19:G66)</f>
        <v>0</v>
      </c>
      <c r="H69" s="161">
        <f>SUM(H19:I66)</f>
        <v>0</v>
      </c>
      <c r="I69" s="162"/>
    </row>
    <row r="70" spans="2:9" ht="0.75" customHeight="1" x14ac:dyDescent="0.25">
      <c r="B70" s="44"/>
      <c r="C70" s="45"/>
      <c r="D70" s="163" t="s">
        <v>32</v>
      </c>
      <c r="E70" s="164"/>
      <c r="F70" s="165"/>
      <c r="G70" s="166"/>
      <c r="H70" s="167">
        <v>0</v>
      </c>
      <c r="I70" s="168"/>
    </row>
    <row r="71" spans="2:9" ht="20.25" customHeight="1" x14ac:dyDescent="0.2">
      <c r="B71" s="187" t="s">
        <v>33</v>
      </c>
      <c r="C71" s="188"/>
      <c r="D71" s="189"/>
      <c r="E71" s="189"/>
      <c r="F71" s="189"/>
      <c r="G71" s="189"/>
      <c r="H71" s="189"/>
      <c r="I71" s="190"/>
    </row>
    <row r="72" spans="2:9" ht="16.5" customHeight="1" x14ac:dyDescent="0.2">
      <c r="B72" s="191"/>
      <c r="C72" s="192"/>
      <c r="D72" s="192"/>
      <c r="E72" s="192"/>
      <c r="F72" s="192"/>
      <c r="G72" s="192"/>
      <c r="H72" s="192"/>
      <c r="I72" s="193"/>
    </row>
    <row r="73" spans="2:9" ht="12.75" hidden="1" x14ac:dyDescent="0.2">
      <c r="B73" s="182" t="s">
        <v>34</v>
      </c>
      <c r="C73" s="183"/>
      <c r="D73" s="194"/>
      <c r="E73" s="194"/>
      <c r="F73" s="194"/>
      <c r="G73" s="194"/>
      <c r="H73" s="194"/>
      <c r="I73" s="195"/>
    </row>
    <row r="74" spans="2:9" ht="13.5" customHeight="1" x14ac:dyDescent="0.2">
      <c r="B74" s="180"/>
      <c r="C74" s="181"/>
      <c r="D74" s="46"/>
      <c r="E74" s="177"/>
      <c r="F74" s="177"/>
      <c r="G74" s="177"/>
      <c r="H74" s="177"/>
      <c r="I74" s="200"/>
    </row>
    <row r="75" spans="2:9" ht="11.25" customHeight="1" x14ac:dyDescent="0.2">
      <c r="B75" s="215" t="s">
        <v>35</v>
      </c>
      <c r="C75" s="216"/>
      <c r="D75" s="217"/>
      <c r="E75" s="217"/>
      <c r="F75" s="217"/>
      <c r="G75" s="217"/>
      <c r="H75" s="217"/>
      <c r="I75" s="218"/>
    </row>
    <row r="76" spans="2:9" ht="18.75" customHeight="1" x14ac:dyDescent="0.2">
      <c r="B76" s="28" t="s">
        <v>36</v>
      </c>
      <c r="C76" s="237"/>
      <c r="D76" s="237"/>
      <c r="E76" s="160" t="s">
        <v>8</v>
      </c>
      <c r="F76" s="160"/>
      <c r="G76" s="238"/>
      <c r="H76" s="238"/>
      <c r="I76" s="239"/>
    </row>
    <row r="77" spans="2:9" ht="18.75" customHeight="1" x14ac:dyDescent="0.25">
      <c r="B77" s="38" t="s">
        <v>37</v>
      </c>
      <c r="C77" s="176"/>
      <c r="D77" s="176"/>
      <c r="E77" s="37"/>
      <c r="F77" s="132" t="s">
        <v>38</v>
      </c>
      <c r="G77" s="178"/>
      <c r="H77" s="178"/>
      <c r="I77" s="179"/>
    </row>
    <row r="78" spans="2:9" ht="18.75" customHeight="1" x14ac:dyDescent="0.25">
      <c r="B78" s="38" t="s">
        <v>39</v>
      </c>
      <c r="C78" s="176"/>
      <c r="D78" s="176"/>
      <c r="E78" s="37"/>
      <c r="F78" s="132" t="s">
        <v>9</v>
      </c>
      <c r="G78" s="178"/>
      <c r="H78" s="178"/>
      <c r="I78" s="179"/>
    </row>
    <row r="79" spans="2:9" ht="20.25" customHeight="1" x14ac:dyDescent="0.25">
      <c r="B79" s="28" t="s">
        <v>7</v>
      </c>
      <c r="C79" s="176"/>
      <c r="D79" s="176"/>
      <c r="E79" s="36"/>
      <c r="F79" s="133" t="s">
        <v>40</v>
      </c>
      <c r="G79" s="171"/>
      <c r="H79" s="171"/>
      <c r="I79" s="172"/>
    </row>
    <row r="80" spans="2:9" ht="1.5" customHeight="1" x14ac:dyDescent="0.25">
      <c r="B80" s="28" t="s">
        <v>41</v>
      </c>
      <c r="C80" s="233"/>
      <c r="D80" s="233"/>
      <c r="E80" s="160"/>
      <c r="F80" s="160"/>
      <c r="G80" s="177"/>
      <c r="H80" s="158"/>
      <c r="I80" s="159"/>
    </row>
    <row r="81" spans="2:9" ht="18" customHeight="1" x14ac:dyDescent="0.25">
      <c r="B81" s="29"/>
      <c r="C81" s="30"/>
      <c r="D81" s="31"/>
      <c r="E81" s="32"/>
      <c r="F81" s="134"/>
      <c r="G81" s="33"/>
      <c r="H81" s="34"/>
      <c r="I81" s="35"/>
    </row>
    <row r="82" spans="2:9" ht="15.75" customHeight="1" thickBot="1" x14ac:dyDescent="0.25">
      <c r="B82" s="230" t="s">
        <v>42</v>
      </c>
      <c r="C82" s="231"/>
      <c r="D82" s="231"/>
      <c r="E82" s="231"/>
      <c r="F82" s="231"/>
      <c r="G82" s="231"/>
      <c r="H82" s="231"/>
      <c r="I82" s="232"/>
    </row>
    <row r="83" spans="2:9" ht="15" customHeight="1" x14ac:dyDescent="0.2">
      <c r="B83" s="234" t="s">
        <v>43</v>
      </c>
      <c r="C83" s="235"/>
      <c r="D83" s="236"/>
      <c r="E83" s="227" t="s">
        <v>44</v>
      </c>
      <c r="F83" s="228"/>
      <c r="G83" s="228"/>
      <c r="H83" s="228"/>
      <c r="I83" s="229"/>
    </row>
    <row r="84" spans="2:9" ht="15" customHeight="1" x14ac:dyDescent="0.25">
      <c r="B84" s="25" t="s">
        <v>45</v>
      </c>
      <c r="C84" s="26"/>
      <c r="D84" s="27"/>
      <c r="E84" s="223" t="s">
        <v>46</v>
      </c>
      <c r="F84" s="224"/>
      <c r="G84" s="224"/>
      <c r="H84" s="225"/>
      <c r="I84" s="226"/>
    </row>
    <row r="85" spans="2:9" ht="15" customHeight="1" x14ac:dyDescent="0.25">
      <c r="B85" s="260"/>
      <c r="C85" s="261"/>
      <c r="D85" s="24"/>
      <c r="E85" s="223" t="s">
        <v>47</v>
      </c>
      <c r="F85" s="224"/>
      <c r="G85" s="224"/>
      <c r="H85" s="277"/>
      <c r="I85" s="278"/>
    </row>
    <row r="86" spans="2:9" ht="16.899999999999999" customHeight="1" thickBot="1" x14ac:dyDescent="0.3">
      <c r="B86" s="262"/>
      <c r="C86" s="263"/>
      <c r="D86" s="264"/>
      <c r="E86" s="12" t="s">
        <v>48</v>
      </c>
      <c r="F86" s="135"/>
      <c r="G86" s="275" t="s">
        <v>49</v>
      </c>
      <c r="H86" s="276"/>
      <c r="I86" s="3"/>
    </row>
    <row r="87" spans="2:9" ht="15" customHeight="1" x14ac:dyDescent="0.2">
      <c r="B87" s="265" t="s">
        <v>50</v>
      </c>
      <c r="C87" s="266"/>
      <c r="D87" s="266"/>
      <c r="E87" s="19"/>
      <c r="F87" s="271"/>
      <c r="G87" s="271"/>
      <c r="H87" s="271"/>
      <c r="I87" s="272"/>
    </row>
    <row r="88" spans="2:9" ht="15" customHeight="1" x14ac:dyDescent="0.2">
      <c r="B88" s="267"/>
      <c r="C88" s="268"/>
      <c r="D88" s="268"/>
      <c r="E88" s="20" t="s">
        <v>51</v>
      </c>
      <c r="F88" s="273" t="s">
        <v>52</v>
      </c>
      <c r="G88" s="273"/>
      <c r="H88" s="273"/>
      <c r="I88" s="274"/>
    </row>
    <row r="89" spans="2:9" ht="15" customHeight="1" x14ac:dyDescent="0.2">
      <c r="B89" s="267"/>
      <c r="C89" s="268"/>
      <c r="D89" s="268"/>
      <c r="E89" s="20" t="s">
        <v>53</v>
      </c>
      <c r="F89" s="136"/>
      <c r="G89" s="21" t="s">
        <v>54</v>
      </c>
      <c r="H89" s="22"/>
      <c r="I89" s="23"/>
    </row>
    <row r="90" spans="2:9" ht="15.75" customHeight="1" thickBot="1" x14ac:dyDescent="0.25">
      <c r="B90" s="269"/>
      <c r="C90" s="270"/>
      <c r="D90" s="270"/>
      <c r="E90" s="257"/>
      <c r="F90" s="257"/>
      <c r="G90" s="258"/>
      <c r="H90" s="258"/>
      <c r="I90" s="259"/>
    </row>
    <row r="91" spans="2:9" ht="15" customHeight="1" x14ac:dyDescent="0.2">
      <c r="B91" s="13"/>
    </row>
  </sheetData>
  <sheetProtection algorithmName="SHA-512" hashValue="9gyVa0IarMv3RmH8eP3b5oS5BwI+3MSrbrnn1l8Mu4EVhhrzwN9/N22hFG/iRVmdpvBF9rSFpjPKdyAK6BSjnw==" saltValue="w8CRcd9IAmqIDIMtAZBS4Q==" spinCount="100000" sheet="1" objects="1" scenarios="1"/>
  <mergeCells count="101">
    <mergeCell ref="E90:I90"/>
    <mergeCell ref="B85:C85"/>
    <mergeCell ref="B86:D86"/>
    <mergeCell ref="B87:D90"/>
    <mergeCell ref="F87:I87"/>
    <mergeCell ref="F88:I88"/>
    <mergeCell ref="G86:H86"/>
    <mergeCell ref="E85:G85"/>
    <mergeCell ref="H85:I85"/>
    <mergeCell ref="G1:I1"/>
    <mergeCell ref="B2:D2"/>
    <mergeCell ref="E2:I2"/>
    <mergeCell ref="E3:I3"/>
    <mergeCell ref="B4:C4"/>
    <mergeCell ref="E4:I4"/>
    <mergeCell ref="E7:I7"/>
    <mergeCell ref="E8:I8"/>
    <mergeCell ref="H40:I40"/>
    <mergeCell ref="H21:I21"/>
    <mergeCell ref="E9:I9"/>
    <mergeCell ref="H19:I19"/>
    <mergeCell ref="H35:I35"/>
    <mergeCell ref="H25:I25"/>
    <mergeCell ref="H31:I31"/>
    <mergeCell ref="H34:I34"/>
    <mergeCell ref="E12:I12"/>
    <mergeCell ref="E13:I13"/>
    <mergeCell ref="H17:I17"/>
    <mergeCell ref="H20:I20"/>
    <mergeCell ref="H23:I23"/>
    <mergeCell ref="E14:I14"/>
    <mergeCell ref="E15:I15"/>
    <mergeCell ref="H27:I27"/>
    <mergeCell ref="E84:G84"/>
    <mergeCell ref="H84:I84"/>
    <mergeCell ref="E83:I83"/>
    <mergeCell ref="B82:I82"/>
    <mergeCell ref="C80:D80"/>
    <mergeCell ref="B83:D83"/>
    <mergeCell ref="C78:D78"/>
    <mergeCell ref="C77:D77"/>
    <mergeCell ref="C76:D76"/>
    <mergeCell ref="G76:I76"/>
    <mergeCell ref="H22:I22"/>
    <mergeCell ref="H24:I24"/>
    <mergeCell ref="B16:I16"/>
    <mergeCell ref="H26:I26"/>
    <mergeCell ref="B5:C5"/>
    <mergeCell ref="E11:I11"/>
    <mergeCell ref="B75:C75"/>
    <mergeCell ref="D75:I75"/>
    <mergeCell ref="E6:I6"/>
    <mergeCell ref="E10:I10"/>
    <mergeCell ref="H65:I65"/>
    <mergeCell ref="H66:I66"/>
    <mergeCell ref="H63:I63"/>
    <mergeCell ref="H33:I33"/>
    <mergeCell ref="H37:I37"/>
    <mergeCell ref="H39:I39"/>
    <mergeCell ref="H42:I42"/>
    <mergeCell ref="H43:I43"/>
    <mergeCell ref="H44:I44"/>
    <mergeCell ref="H45:I45"/>
    <mergeCell ref="H46:I46"/>
    <mergeCell ref="H47:I47"/>
    <mergeCell ref="H48:I48"/>
    <mergeCell ref="H50:I50"/>
    <mergeCell ref="H56:I56"/>
    <mergeCell ref="H57:I57"/>
    <mergeCell ref="H58:I58"/>
    <mergeCell ref="H59:I59"/>
    <mergeCell ref="H60:I60"/>
    <mergeCell ref="H49:I49"/>
    <mergeCell ref="H29:I29"/>
    <mergeCell ref="H32:I32"/>
    <mergeCell ref="H30:I30"/>
    <mergeCell ref="H55:I55"/>
    <mergeCell ref="E5:I5"/>
    <mergeCell ref="H80:I80"/>
    <mergeCell ref="E76:F76"/>
    <mergeCell ref="H69:I69"/>
    <mergeCell ref="D70:G70"/>
    <mergeCell ref="H70:I70"/>
    <mergeCell ref="H62:I62"/>
    <mergeCell ref="G79:I79"/>
    <mergeCell ref="B68:I68"/>
    <mergeCell ref="C79:D79"/>
    <mergeCell ref="E80:G80"/>
    <mergeCell ref="G78:I78"/>
    <mergeCell ref="B74:C74"/>
    <mergeCell ref="B73:C73"/>
    <mergeCell ref="C69:E69"/>
    <mergeCell ref="B71:I72"/>
    <mergeCell ref="D73:I73"/>
    <mergeCell ref="G77:I77"/>
    <mergeCell ref="H38:I38"/>
    <mergeCell ref="F67:I67"/>
    <mergeCell ref="E74:I74"/>
    <mergeCell ref="H51:I51"/>
    <mergeCell ref="H52:I52"/>
    <mergeCell ref="H54:I5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Francois Douzon</dc:creator>
  <cp:keywords/>
  <dc:description/>
  <cp:lastModifiedBy>APR-Contact</cp:lastModifiedBy>
  <cp:lastPrinted>2025-12-15T15:56:03Z</cp:lastPrinted>
  <dcterms:created xsi:type="dcterms:W3CDTF">2025-12-15T15:56:59Z</dcterms:created>
  <dcterms:modified xsi:type="dcterms:W3CDTF">2026-05-05T12:51:40Z</dcterms:modified>
  <cp:category/>
</cp:coreProperties>
</file>